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filterPrivacy="1" defaultThemeVersion="124226"/>
  <bookViews>
    <workbookView xWindow="0" yWindow="0" windowWidth="18195" windowHeight="1740" tabRatio="946"/>
  </bookViews>
  <sheets>
    <sheet name="Bjelovar" sheetId="1" r:id="rId1"/>
    <sheet name="Čakovec" sheetId="25" r:id="rId2"/>
    <sheet name="Dugo Selo" sheetId="26" r:id="rId3"/>
    <sheet name="Đakovo" sheetId="27" r:id="rId4"/>
    <sheet name="Istra 1" sheetId="3" r:id="rId5"/>
    <sheet name="Istra 2" sheetId="28" r:id="rId6"/>
    <sheet name="Karlovac" sheetId="4" r:id="rId7"/>
    <sheet name="Koprivnica" sheetId="29" r:id="rId8"/>
    <sheet name="Krk" sheetId="38" r:id="rId9"/>
    <sheet name="Metković" sheetId="5" r:id="rId10"/>
    <sheet name="Osijek" sheetId="9" r:id="rId11"/>
    <sheet name="Popovača" sheetId="11" r:id="rId12"/>
    <sheet name="Požega" sheetId="30" r:id="rId13"/>
    <sheet name="Rijeka 1" sheetId="12" r:id="rId14"/>
    <sheet name="Rijeka 2" sheetId="31" r:id="rId15"/>
    <sheet name="Sisak" sheetId="32" r:id="rId16"/>
    <sheet name="Slavonski Brod" sheetId="14" r:id="rId17"/>
    <sheet name="Split 1" sheetId="15" r:id="rId18"/>
    <sheet name="Split 2" sheetId="33" r:id="rId19"/>
    <sheet name="Šibenik" sheetId="34" r:id="rId20"/>
    <sheet name="Valpovo" sheetId="35" r:id="rId21"/>
    <sheet name="Velika Gorica" sheetId="16" r:id="rId22"/>
    <sheet name="Vinkovci" sheetId="18" r:id="rId23"/>
    <sheet name="Vukovar" sheetId="36" r:id="rId24"/>
    <sheet name="Zadar" sheetId="17" r:id="rId25"/>
    <sheet name="Zagorje 1" sheetId="19" r:id="rId26"/>
    <sheet name="Zagorje 2" sheetId="37" r:id="rId27"/>
    <sheet name="Zagreb 1" sheetId="20" r:id="rId28"/>
    <sheet name="Zagreb 2" sheetId="21" r:id="rId29"/>
    <sheet name="Zagreb 3" sheetId="22" r:id="rId30"/>
    <sheet name="Zagreb 4" sheetId="24" r:id="rId31"/>
    <sheet name="Zaprešić" sheetId="23" r:id="rId32"/>
  </sheets>
  <definedNames>
    <definedName name="_xlnm._FilterDatabase" localSheetId="12" hidden="1">Požega!$A$11:$Q$16</definedName>
    <definedName name="_xlnm._FilterDatabase" localSheetId="26" hidden="1">'Zagorje 2'!$A$4:$Q$11</definedName>
  </definedNames>
  <calcPr calcId="171027" concurrentCalc="0"/>
</workbook>
</file>

<file path=xl/calcChain.xml><?xml version="1.0" encoding="utf-8"?>
<calcChain xmlns="http://schemas.openxmlformats.org/spreadsheetml/2006/main">
  <c r="Q9" i="35" l="1"/>
  <c r="P9" i="35"/>
  <c r="A9" i="35"/>
  <c r="P16" i="34"/>
  <c r="Q16" i="34"/>
  <c r="P15" i="34"/>
  <c r="Q15" i="34"/>
  <c r="A16" i="34"/>
  <c r="P7" i="34"/>
  <c r="Q7" i="34"/>
  <c r="P6" i="34"/>
  <c r="Q6" i="34"/>
  <c r="A7" i="34"/>
  <c r="P11" i="21"/>
  <c r="Q11" i="21"/>
  <c r="P10" i="21"/>
  <c r="Q10" i="21"/>
  <c r="A11" i="21"/>
  <c r="P16" i="24"/>
  <c r="Q16" i="24"/>
  <c r="P15" i="24"/>
  <c r="Q15" i="24"/>
  <c r="P14" i="24"/>
  <c r="Q14" i="24"/>
  <c r="A15" i="24"/>
  <c r="A16" i="24"/>
  <c r="Q14" i="35"/>
  <c r="P14" i="35"/>
  <c r="P13" i="35"/>
  <c r="Q13" i="35"/>
  <c r="A14" i="35"/>
  <c r="P5" i="26"/>
  <c r="Q5" i="26"/>
  <c r="Q12" i="20"/>
  <c r="P12" i="20"/>
  <c r="P16" i="20"/>
  <c r="Q16" i="20"/>
  <c r="P11" i="20"/>
  <c r="Q11" i="20"/>
  <c r="A12" i="20"/>
  <c r="Q18" i="18"/>
  <c r="P18" i="18"/>
  <c r="Q8" i="18"/>
  <c r="P8" i="18"/>
  <c r="P17" i="18"/>
  <c r="Q17" i="18"/>
  <c r="A18" i="18"/>
  <c r="P7" i="18"/>
  <c r="Q7" i="18"/>
  <c r="A8" i="18"/>
  <c r="P15" i="15"/>
  <c r="Q15" i="15"/>
  <c r="P14" i="15"/>
  <c r="Q14" i="15"/>
  <c r="A15" i="15"/>
  <c r="Q15" i="9"/>
  <c r="P15" i="9"/>
  <c r="P14" i="9"/>
  <c r="Q14" i="9"/>
  <c r="A15" i="9"/>
  <c r="Q5" i="23"/>
  <c r="P5" i="23"/>
  <c r="A5" i="23"/>
  <c r="Q13" i="24"/>
  <c r="P13" i="24"/>
  <c r="Q7" i="24"/>
  <c r="P7" i="24"/>
  <c r="Q6" i="24"/>
  <c r="P6" i="24"/>
  <c r="Q5" i="24"/>
  <c r="P5" i="24"/>
  <c r="Q8" i="24"/>
  <c r="P8" i="24"/>
  <c r="Q17" i="22"/>
  <c r="P17" i="22"/>
  <c r="Q15" i="22"/>
  <c r="P15" i="22"/>
  <c r="Q20" i="22"/>
  <c r="P20" i="22"/>
  <c r="Q16" i="22"/>
  <c r="P16" i="22"/>
  <c r="Q19" i="22"/>
  <c r="P19" i="22"/>
  <c r="Q18" i="22"/>
  <c r="P18" i="22"/>
  <c r="Q7" i="22"/>
  <c r="P7" i="22"/>
  <c r="Q10" i="22"/>
  <c r="P10" i="22"/>
  <c r="Q5" i="22"/>
  <c r="P5" i="22"/>
  <c r="Q6" i="22"/>
  <c r="P6" i="22"/>
  <c r="Q8" i="22"/>
  <c r="P8" i="22"/>
  <c r="Q9" i="22"/>
  <c r="P9" i="22"/>
  <c r="A10" i="21"/>
  <c r="Q12" i="21"/>
  <c r="P12" i="21"/>
  <c r="Q5" i="21"/>
  <c r="P5" i="21"/>
  <c r="Q13" i="20"/>
  <c r="P13" i="20"/>
  <c r="Q14" i="20"/>
  <c r="P14" i="20"/>
  <c r="Q15" i="20"/>
  <c r="P15" i="20"/>
  <c r="Q5" i="20"/>
  <c r="P5" i="20"/>
  <c r="Q6" i="20"/>
  <c r="P6" i="20"/>
  <c r="Q16" i="37"/>
  <c r="P16" i="37"/>
  <c r="Q23" i="37"/>
  <c r="P23" i="37"/>
  <c r="Q18" i="37"/>
  <c r="P18" i="37"/>
  <c r="Q22" i="37"/>
  <c r="P22" i="37"/>
  <c r="Q21" i="37"/>
  <c r="P21" i="37"/>
  <c r="Q17" i="37"/>
  <c r="P17" i="37"/>
  <c r="Q20" i="37"/>
  <c r="P20" i="37"/>
  <c r="Q19" i="37"/>
  <c r="P19" i="37"/>
  <c r="Q8" i="37"/>
  <c r="P8" i="37"/>
  <c r="Q10" i="37"/>
  <c r="P10" i="37"/>
  <c r="Q5" i="37"/>
  <c r="P5" i="37"/>
  <c r="Q9" i="37"/>
  <c r="P9" i="37"/>
  <c r="Q6" i="37"/>
  <c r="P6" i="37"/>
  <c r="Q11" i="37"/>
  <c r="P11" i="37"/>
  <c r="Q7" i="37"/>
  <c r="P7" i="37"/>
  <c r="Q14" i="19"/>
  <c r="P14" i="19"/>
  <c r="Q12" i="19"/>
  <c r="P12" i="19"/>
  <c r="Q13" i="19"/>
  <c r="P13" i="19"/>
  <c r="Q10" i="19"/>
  <c r="P10" i="19"/>
  <c r="Q11" i="19"/>
  <c r="P11" i="19"/>
  <c r="Q5" i="19"/>
  <c r="P5" i="19"/>
  <c r="Q10" i="17"/>
  <c r="P10" i="17"/>
  <c r="Q11" i="17"/>
  <c r="P11" i="17"/>
  <c r="Q9" i="17"/>
  <c r="P9" i="17"/>
  <c r="Q14" i="36"/>
  <c r="P14" i="36"/>
  <c r="Q15" i="36"/>
  <c r="P15" i="36"/>
  <c r="Q17" i="36"/>
  <c r="P17" i="36"/>
  <c r="Q13" i="36"/>
  <c r="P13" i="36"/>
  <c r="Q18" i="36"/>
  <c r="P18" i="36"/>
  <c r="Q16" i="36"/>
  <c r="P16" i="36"/>
  <c r="A16" i="36"/>
  <c r="Q7" i="36"/>
  <c r="P7" i="36"/>
  <c r="Q6" i="36"/>
  <c r="P6" i="36"/>
  <c r="Q8" i="36"/>
  <c r="P8" i="36"/>
  <c r="Q5" i="36"/>
  <c r="P5" i="36"/>
  <c r="A5" i="36"/>
  <c r="Q14" i="18"/>
  <c r="P14" i="18"/>
  <c r="Q15" i="18"/>
  <c r="P15" i="18"/>
  <c r="Q16" i="18"/>
  <c r="P16" i="18"/>
  <c r="Q9" i="18"/>
  <c r="P9" i="18"/>
  <c r="Q5" i="18"/>
  <c r="P5" i="18"/>
  <c r="Q6" i="18"/>
  <c r="P6" i="18"/>
  <c r="Q10" i="16"/>
  <c r="P10" i="16"/>
  <c r="A10" i="16"/>
  <c r="Q11" i="16"/>
  <c r="P11" i="16"/>
  <c r="Q5" i="16"/>
  <c r="P5" i="16"/>
  <c r="Q12" i="35"/>
  <c r="P12" i="35"/>
  <c r="Q11" i="35"/>
  <c r="P11" i="35"/>
  <c r="Q10" i="35"/>
  <c r="P10" i="35"/>
  <c r="Q20" i="34"/>
  <c r="P20" i="34"/>
  <c r="Q19" i="34"/>
  <c r="P19" i="34"/>
  <c r="Q17" i="34"/>
  <c r="P17" i="34"/>
  <c r="Q21" i="34"/>
  <c r="P21" i="34"/>
  <c r="Q14" i="34"/>
  <c r="P14" i="34"/>
  <c r="Q22" i="34"/>
  <c r="P22" i="34"/>
  <c r="Q18" i="34"/>
  <c r="P18" i="34"/>
  <c r="Q5" i="34"/>
  <c r="P5" i="34"/>
  <c r="Q9" i="34"/>
  <c r="P9" i="34"/>
  <c r="Q8" i="34"/>
  <c r="P8" i="34"/>
  <c r="Q15" i="33"/>
  <c r="P15" i="33"/>
  <c r="Q18" i="33"/>
  <c r="P18" i="33"/>
  <c r="Q17" i="33"/>
  <c r="P17" i="33"/>
  <c r="Q14" i="33"/>
  <c r="P14" i="33"/>
  <c r="Q16" i="33"/>
  <c r="P16" i="33"/>
  <c r="Q13" i="33"/>
  <c r="P13" i="33"/>
  <c r="A13" i="33"/>
  <c r="Q5" i="33"/>
  <c r="P5" i="33"/>
  <c r="Q6" i="33"/>
  <c r="P6" i="33"/>
  <c r="Q8" i="33"/>
  <c r="P8" i="33"/>
  <c r="Q7" i="33"/>
  <c r="P7" i="33"/>
  <c r="A7" i="33"/>
  <c r="Q17" i="15"/>
  <c r="P17" i="15"/>
  <c r="Q18" i="15"/>
  <c r="P18" i="15"/>
  <c r="Q19" i="15"/>
  <c r="P19" i="15"/>
  <c r="Q11" i="15"/>
  <c r="P11" i="15"/>
  <c r="Q12" i="15"/>
  <c r="P12" i="15"/>
  <c r="Q13" i="15"/>
  <c r="P13" i="15"/>
  <c r="Q16" i="15"/>
  <c r="P16" i="15"/>
  <c r="Q5" i="15"/>
  <c r="P5" i="15"/>
  <c r="Q6" i="15"/>
  <c r="P6" i="15"/>
  <c r="Q13" i="14"/>
  <c r="P13" i="14"/>
  <c r="Q14" i="14"/>
  <c r="P14" i="14"/>
  <c r="Q6" i="14"/>
  <c r="P6" i="14"/>
  <c r="Q8" i="14"/>
  <c r="P8" i="14"/>
  <c r="Q7" i="14"/>
  <c r="P7" i="14"/>
  <c r="Q5" i="14"/>
  <c r="P5" i="14"/>
  <c r="Q15" i="32"/>
  <c r="P15" i="32"/>
  <c r="Q17" i="32"/>
  <c r="P17" i="32"/>
  <c r="Q14" i="32"/>
  <c r="P14" i="32"/>
  <c r="Q12" i="32"/>
  <c r="P12" i="32"/>
  <c r="Q16" i="32"/>
  <c r="P16" i="32"/>
  <c r="Q11" i="32"/>
  <c r="P11" i="32"/>
  <c r="Q13" i="32"/>
  <c r="P13" i="32"/>
  <c r="Q6" i="32"/>
  <c r="P6" i="32"/>
  <c r="Q5" i="32"/>
  <c r="P5" i="32"/>
  <c r="Q13" i="31"/>
  <c r="P13" i="31"/>
  <c r="Q14" i="31"/>
  <c r="P14" i="31"/>
  <c r="Q5" i="31"/>
  <c r="P5" i="31"/>
  <c r="Q8" i="31"/>
  <c r="P8" i="31"/>
  <c r="Q6" i="31"/>
  <c r="P6" i="31"/>
  <c r="Q7" i="31"/>
  <c r="P7" i="31"/>
  <c r="Q12" i="12"/>
  <c r="P12" i="12"/>
  <c r="Q13" i="12"/>
  <c r="P13" i="12"/>
  <c r="Q11" i="12"/>
  <c r="P11" i="12"/>
  <c r="A11" i="12"/>
  <c r="Q6" i="12"/>
  <c r="P6" i="12"/>
  <c r="Q5" i="12"/>
  <c r="P5" i="12"/>
  <c r="A5" i="12"/>
  <c r="Q14" i="30"/>
  <c r="P14" i="30"/>
  <c r="Q15" i="30"/>
  <c r="P15" i="30"/>
  <c r="Q13" i="30"/>
  <c r="P13" i="30"/>
  <c r="Q16" i="30"/>
  <c r="P16" i="30"/>
  <c r="Q12" i="30"/>
  <c r="P12" i="30"/>
  <c r="Q6" i="30"/>
  <c r="P6" i="30"/>
  <c r="Q7" i="30"/>
  <c r="P7" i="30"/>
  <c r="Q5" i="30"/>
  <c r="P5" i="30"/>
  <c r="Q10" i="11"/>
  <c r="P10" i="11"/>
  <c r="Q9" i="11"/>
  <c r="P9" i="11"/>
  <c r="Q11" i="11"/>
  <c r="P11" i="11"/>
  <c r="Q13" i="9"/>
  <c r="P13" i="9"/>
  <c r="Q12" i="9"/>
  <c r="P12" i="9"/>
  <c r="Q16" i="9"/>
  <c r="P16" i="9"/>
  <c r="Q17" i="9"/>
  <c r="P17" i="9"/>
  <c r="Q7" i="9"/>
  <c r="P7" i="9"/>
  <c r="Q5" i="9"/>
  <c r="P5" i="9"/>
  <c r="Q6" i="9"/>
  <c r="P6" i="9"/>
  <c r="Q14" i="5"/>
  <c r="P14" i="5"/>
  <c r="Q16" i="5"/>
  <c r="P16" i="5"/>
  <c r="Q13" i="5"/>
  <c r="P13" i="5"/>
  <c r="Q15" i="5"/>
  <c r="P15" i="5"/>
  <c r="Q17" i="5"/>
  <c r="P17" i="5"/>
  <c r="Q6" i="5"/>
  <c r="P6" i="5"/>
  <c r="Q5" i="5"/>
  <c r="P5" i="5"/>
  <c r="Q7" i="5"/>
  <c r="P7" i="5"/>
  <c r="A7" i="5"/>
  <c r="Q8" i="5"/>
  <c r="P8" i="5"/>
  <c r="Q12" i="38"/>
  <c r="P12" i="38"/>
  <c r="A12" i="38"/>
  <c r="Q5" i="38"/>
  <c r="P5" i="38"/>
  <c r="Q7" i="38"/>
  <c r="P7" i="38"/>
  <c r="Q6" i="38"/>
  <c r="P6" i="38"/>
  <c r="Q16" i="29"/>
  <c r="P16" i="29"/>
  <c r="Q17" i="29"/>
  <c r="P17" i="29"/>
  <c r="Q12" i="29"/>
  <c r="P12" i="29"/>
  <c r="Q14" i="29"/>
  <c r="P14" i="29"/>
  <c r="Q13" i="29"/>
  <c r="P13" i="29"/>
  <c r="A13" i="29"/>
  <c r="Q15" i="29"/>
  <c r="P15" i="29"/>
  <c r="A15" i="29"/>
  <c r="Q7" i="29"/>
  <c r="P7" i="29"/>
  <c r="Q6" i="29"/>
  <c r="P6" i="29"/>
  <c r="Q5" i="29"/>
  <c r="P5" i="29"/>
  <c r="A5" i="29"/>
  <c r="Q14" i="4"/>
  <c r="P14" i="4"/>
  <c r="Q10" i="4"/>
  <c r="P10" i="4"/>
  <c r="Q13" i="4"/>
  <c r="P13" i="4"/>
  <c r="Q12" i="4"/>
  <c r="P12" i="4"/>
  <c r="Q11" i="4"/>
  <c r="P11" i="4"/>
  <c r="Q15" i="4"/>
  <c r="P15" i="4"/>
  <c r="A15" i="4"/>
  <c r="Q5" i="4"/>
  <c r="P5" i="4"/>
  <c r="Q14" i="28"/>
  <c r="P14" i="28"/>
  <c r="Q15" i="28"/>
  <c r="P15" i="28"/>
  <c r="Q13" i="28"/>
  <c r="P13" i="28"/>
  <c r="A13" i="28"/>
  <c r="Q6" i="28"/>
  <c r="P6" i="28"/>
  <c r="Q5" i="28"/>
  <c r="P5" i="28"/>
  <c r="Q7" i="28"/>
  <c r="P7" i="28"/>
  <c r="Q8" i="28"/>
  <c r="P8" i="28"/>
  <c r="Q15" i="3"/>
  <c r="P15" i="3"/>
  <c r="Q18" i="3"/>
  <c r="P18" i="3"/>
  <c r="Q21" i="3"/>
  <c r="P21" i="3"/>
  <c r="Q19" i="3"/>
  <c r="P19" i="3"/>
  <c r="Q16" i="3"/>
  <c r="P16" i="3"/>
  <c r="Q20" i="3"/>
  <c r="P20" i="3"/>
  <c r="Q17" i="3"/>
  <c r="P17" i="3"/>
  <c r="A17" i="3"/>
  <c r="Q5" i="3"/>
  <c r="P5" i="3"/>
  <c r="Q9" i="3"/>
  <c r="P9" i="3"/>
  <c r="Q6" i="3"/>
  <c r="P6" i="3"/>
  <c r="Q10" i="3"/>
  <c r="P10" i="3"/>
  <c r="Q8" i="3"/>
  <c r="P8" i="3"/>
  <c r="Q7" i="3"/>
  <c r="P7" i="3"/>
  <c r="Q17" i="27"/>
  <c r="P17" i="27"/>
  <c r="Q20" i="27"/>
  <c r="P20" i="27"/>
  <c r="Q15" i="27"/>
  <c r="P15" i="27"/>
  <c r="Q14" i="27"/>
  <c r="P14" i="27"/>
  <c r="Q19" i="27"/>
  <c r="P19" i="27"/>
  <c r="Q18" i="27"/>
  <c r="P18" i="27"/>
  <c r="Q13" i="27"/>
  <c r="P13" i="27"/>
  <c r="A13" i="27"/>
  <c r="Q16" i="27"/>
  <c r="P16" i="27"/>
  <c r="A16" i="27"/>
  <c r="Q7" i="27"/>
  <c r="P7" i="27"/>
  <c r="Q6" i="27"/>
  <c r="P6" i="27"/>
  <c r="Q5" i="27"/>
  <c r="P5" i="27"/>
  <c r="Q8" i="27"/>
  <c r="P8" i="27"/>
  <c r="A5" i="27"/>
  <c r="Q11" i="26"/>
  <c r="P11" i="26"/>
  <c r="Q13" i="26"/>
  <c r="P13" i="26"/>
  <c r="Q14" i="26"/>
  <c r="P14" i="26"/>
  <c r="Q12" i="26"/>
  <c r="P12" i="26"/>
  <c r="Q15" i="26"/>
  <c r="P15" i="26"/>
  <c r="Q10" i="26"/>
  <c r="P10" i="26"/>
  <c r="Q12" i="25"/>
  <c r="P12" i="25"/>
  <c r="Q14" i="25"/>
  <c r="P14" i="25"/>
  <c r="Q15" i="25"/>
  <c r="P15" i="25"/>
  <c r="Q11" i="25"/>
  <c r="P11" i="25"/>
  <c r="A11" i="25"/>
  <c r="Q13" i="25"/>
  <c r="P13" i="25"/>
  <c r="A13" i="25"/>
  <c r="Q5" i="25"/>
  <c r="P5" i="25"/>
  <c r="Q6" i="25"/>
  <c r="P6" i="25"/>
  <c r="A8" i="24"/>
  <c r="A18" i="22"/>
  <c r="A5" i="21"/>
  <c r="A12" i="21"/>
  <c r="A20" i="37"/>
  <c r="A9" i="17"/>
  <c r="A16" i="18"/>
  <c r="A5" i="16"/>
  <c r="A10" i="35"/>
  <c r="A18" i="34"/>
  <c r="A8" i="34"/>
  <c r="A16" i="15"/>
  <c r="A6" i="15"/>
  <c r="A11" i="32"/>
  <c r="A5" i="32"/>
  <c r="A13" i="12"/>
  <c r="A12" i="30"/>
  <c r="A9" i="11"/>
  <c r="A17" i="9"/>
  <c r="A8" i="5"/>
  <c r="A17" i="5"/>
  <c r="A7" i="28"/>
  <c r="A8" i="28"/>
  <c r="A10" i="26"/>
  <c r="A6" i="25"/>
  <c r="A14" i="24"/>
  <c r="A13" i="24"/>
  <c r="A9" i="22"/>
  <c r="A16" i="20"/>
  <c r="A6" i="20"/>
  <c r="A19" i="37"/>
  <c r="A7" i="37"/>
  <c r="A8" i="36"/>
  <c r="A6" i="18"/>
  <c r="A11" i="16"/>
  <c r="A11" i="35"/>
  <c r="A22" i="34"/>
  <c r="A13" i="15"/>
  <c r="A14" i="14"/>
  <c r="A5" i="14"/>
  <c r="A13" i="32"/>
  <c r="A14" i="31"/>
  <c r="A5" i="30"/>
  <c r="A11" i="11"/>
  <c r="A15" i="5"/>
  <c r="A6" i="29"/>
  <c r="A6" i="27"/>
  <c r="A5" i="24"/>
  <c r="A6" i="24"/>
  <c r="A7" i="24"/>
  <c r="A8" i="22"/>
  <c r="A19" i="22"/>
  <c r="A5" i="20"/>
  <c r="A14" i="20"/>
  <c r="A13" i="20"/>
  <c r="A11" i="20"/>
  <c r="A15" i="20"/>
  <c r="A17" i="37"/>
  <c r="A21" i="37"/>
  <c r="A22" i="37"/>
  <c r="A18" i="37"/>
  <c r="A23" i="37"/>
  <c r="A16" i="37"/>
  <c r="A11" i="37"/>
  <c r="A6" i="37"/>
  <c r="A9" i="37"/>
  <c r="A5" i="37"/>
  <c r="A10" i="37"/>
  <c r="A8" i="37"/>
  <c r="A5" i="19"/>
  <c r="A11" i="19"/>
  <c r="A10" i="19"/>
  <c r="A13" i="19"/>
  <c r="A12" i="19"/>
  <c r="A14" i="19"/>
  <c r="A11" i="17"/>
  <c r="A10" i="17"/>
  <c r="A6" i="36"/>
  <c r="A18" i="36"/>
  <c r="A13" i="36"/>
  <c r="A17" i="36"/>
  <c r="A15" i="36"/>
  <c r="A14" i="36"/>
  <c r="A17" i="18"/>
  <c r="A15" i="18"/>
  <c r="A14" i="18"/>
  <c r="A5" i="18"/>
  <c r="A13" i="35"/>
  <c r="A14" i="34"/>
  <c r="A21" i="34"/>
  <c r="A17" i="34"/>
  <c r="A19" i="34"/>
  <c r="A20" i="34"/>
  <c r="A15" i="34"/>
  <c r="A6" i="34"/>
  <c r="A9" i="34"/>
  <c r="A5" i="34"/>
  <c r="A8" i="33"/>
  <c r="A6" i="33"/>
  <c r="A5" i="33"/>
  <c r="A16" i="33"/>
  <c r="A14" i="33"/>
  <c r="A17" i="33"/>
  <c r="A18" i="33"/>
  <c r="A15" i="33"/>
  <c r="A12" i="15"/>
  <c r="A11" i="15"/>
  <c r="A19" i="15"/>
  <c r="A14" i="15"/>
  <c r="A18" i="15"/>
  <c r="A17" i="15"/>
  <c r="A5" i="15"/>
  <c r="A7" i="14"/>
  <c r="A8" i="14"/>
  <c r="A6" i="14"/>
  <c r="A13" i="14"/>
  <c r="A16" i="32"/>
  <c r="A12" i="32"/>
  <c r="A14" i="32"/>
  <c r="A17" i="32"/>
  <c r="A15" i="32"/>
  <c r="A6" i="32"/>
  <c r="A13" i="31"/>
  <c r="A7" i="31"/>
  <c r="A6" i="31"/>
  <c r="A8" i="31"/>
  <c r="A5" i="31"/>
  <c r="A12" i="12"/>
  <c r="A6" i="12"/>
  <c r="A7" i="30"/>
  <c r="A6" i="30"/>
  <c r="A16" i="30"/>
  <c r="A13" i="30"/>
  <c r="A15" i="30"/>
  <c r="A14" i="30"/>
  <c r="A10" i="11"/>
  <c r="A12" i="9"/>
  <c r="A14" i="9"/>
  <c r="A13" i="9"/>
  <c r="A16" i="9"/>
  <c r="A6" i="9"/>
  <c r="A5" i="9"/>
  <c r="A7" i="9"/>
  <c r="A13" i="5"/>
  <c r="A16" i="5"/>
  <c r="A14" i="5"/>
  <c r="A6" i="38"/>
  <c r="A7" i="38"/>
  <c r="A5" i="38"/>
  <c r="A14" i="29"/>
  <c r="A11" i="4"/>
  <c r="A12" i="4"/>
  <c r="A13" i="4"/>
  <c r="A10" i="4"/>
  <c r="A14" i="4"/>
  <c r="A5" i="4"/>
  <c r="A5" i="28"/>
  <c r="A6" i="28"/>
  <c r="A15" i="28"/>
  <c r="A14" i="28"/>
  <c r="A16" i="3"/>
  <c r="A20" i="3"/>
  <c r="A7" i="3"/>
  <c r="A8" i="3"/>
  <c r="A10" i="3"/>
  <c r="A6" i="3"/>
  <c r="A9" i="3"/>
  <c r="A5" i="3"/>
  <c r="A15" i="26"/>
  <c r="A12" i="26"/>
  <c r="A14" i="26"/>
  <c r="A13" i="26"/>
  <c r="A11" i="26"/>
  <c r="A5" i="26"/>
  <c r="A6" i="22"/>
  <c r="A5" i="22"/>
  <c r="A10" i="22"/>
  <c r="A7" i="22"/>
  <c r="A16" i="22"/>
  <c r="A20" i="22"/>
  <c r="A15" i="22"/>
  <c r="A17" i="22"/>
  <c r="A7" i="36"/>
  <c r="A9" i="18"/>
  <c r="A7" i="18"/>
  <c r="A12" i="35"/>
  <c r="A5" i="5"/>
  <c r="A6" i="5"/>
  <c r="A12" i="29"/>
  <c r="A17" i="29"/>
  <c r="A16" i="29"/>
  <c r="A7" i="29"/>
  <c r="A19" i="3"/>
  <c r="A21" i="3"/>
  <c r="A18" i="3"/>
  <c r="A15" i="3"/>
  <c r="A7" i="27"/>
  <c r="A8" i="27"/>
  <c r="A18" i="27"/>
  <c r="A19" i="27"/>
  <c r="A14" i="27"/>
  <c r="A15" i="27"/>
  <c r="A20" i="27"/>
  <c r="A17" i="27"/>
  <c r="A15" i="25"/>
  <c r="A14" i="25"/>
  <c r="A12" i="25"/>
  <c r="A5" i="25"/>
  <c r="Q16" i="1"/>
  <c r="Q15" i="1"/>
  <c r="Q18" i="1"/>
  <c r="Q12" i="1"/>
  <c r="Q19" i="1"/>
  <c r="Q11" i="1"/>
  <c r="Q14" i="1"/>
  <c r="Q17" i="1"/>
  <c r="Q13" i="1"/>
  <c r="P17" i="1"/>
  <c r="P14" i="1"/>
  <c r="P11" i="1"/>
  <c r="A11" i="1"/>
  <c r="P19" i="1"/>
  <c r="P12" i="1"/>
  <c r="P18" i="1"/>
  <c r="P15" i="1"/>
  <c r="P16" i="1"/>
  <c r="P13" i="1"/>
  <c r="Q5" i="1"/>
  <c r="P5" i="1"/>
  <c r="A5" i="1"/>
  <c r="Q6" i="1"/>
  <c r="P6" i="1"/>
  <c r="A16" i="1"/>
  <c r="A19" i="1"/>
  <c r="A15" i="1"/>
  <c r="A6" i="1"/>
  <c r="A18" i="1"/>
  <c r="A14" i="1"/>
  <c r="A17" i="1"/>
  <c r="A13" i="1"/>
  <c r="A12" i="1"/>
</calcChain>
</file>

<file path=xl/sharedStrings.xml><?xml version="1.0" encoding="utf-8"?>
<sst xmlns="http://schemas.openxmlformats.org/spreadsheetml/2006/main" count="2645" uniqueCount="1370">
  <si>
    <t>Niža skupina</t>
  </si>
  <si>
    <t>RB</t>
  </si>
  <si>
    <t>Ustanova</t>
  </si>
  <si>
    <t>Mentor</t>
  </si>
  <si>
    <t>Bodovi 1</t>
  </si>
  <si>
    <t>Vrijeme 1</t>
  </si>
  <si>
    <t>Bodovi 2</t>
  </si>
  <si>
    <t>Vrijeme 2</t>
  </si>
  <si>
    <t>Bodovi 3</t>
  </si>
  <si>
    <t>Vrijeme 3</t>
  </si>
  <si>
    <t>Bodovi 4</t>
  </si>
  <si>
    <t>Vrijeme 4</t>
  </si>
  <si>
    <t>Ukupno vrijeme</t>
  </si>
  <si>
    <t>II. osnovna škola Vrbovec</t>
  </si>
  <si>
    <t>Jakov Rac</t>
  </si>
  <si>
    <t>Viša skupina</t>
  </si>
  <si>
    <t>Bruna Kahlina</t>
  </si>
  <si>
    <t>Matej Petrek</t>
  </si>
  <si>
    <t>Karlo Lovrić</t>
  </si>
  <si>
    <t xml:space="preserve">OŠ Ivan Lacković Croata </t>
  </si>
  <si>
    <t>Darijo Čamilović</t>
  </si>
  <si>
    <t>Dorian Aurer</t>
  </si>
  <si>
    <t>Mate Balala</t>
  </si>
  <si>
    <t>Benedikt Lončar</t>
  </si>
  <si>
    <t>Ivan Miklić</t>
  </si>
  <si>
    <t>OŠ Fran Koncelak</t>
  </si>
  <si>
    <t>Vedran Janković</t>
  </si>
  <si>
    <t>Irena Gregorin</t>
  </si>
  <si>
    <t>Iva Širić</t>
  </si>
  <si>
    <t>Denis Ljubojević</t>
  </si>
  <si>
    <t>Natjecatelj/ica 1</t>
  </si>
  <si>
    <t>Natjecatelj/ica 2</t>
  </si>
  <si>
    <t>Natjecatelj/ica 3</t>
  </si>
  <si>
    <t>Natjecatelj/ica 4</t>
  </si>
  <si>
    <t>Ukupno bodovi</t>
  </si>
  <si>
    <t>Darko Suman</t>
  </si>
  <si>
    <t>Andrija Bertetić</t>
  </si>
  <si>
    <t>Ana Suman</t>
  </si>
  <si>
    <t>OŠ Vidikovac</t>
  </si>
  <si>
    <t>Ana Bačić</t>
  </si>
  <si>
    <t>OŠ Veli Vrh</t>
  </si>
  <si>
    <t>Aleksandra Žufić</t>
  </si>
  <si>
    <t>Antonio Sergo</t>
  </si>
  <si>
    <t>Luka Ladavac</t>
  </si>
  <si>
    <t>Jakov Šare</t>
  </si>
  <si>
    <t>Marko Škrtić</t>
  </si>
  <si>
    <t>OŠ Kamešnica-Otok</t>
  </si>
  <si>
    <t>Ivana Čerina</t>
  </si>
  <si>
    <t>Ante Delić</t>
  </si>
  <si>
    <t>Mladen Andrijanić</t>
  </si>
  <si>
    <t>Centar za djecu i mlade Pozitivni i sretni</t>
  </si>
  <si>
    <t>Roko Jovičić</t>
  </si>
  <si>
    <t>Zajednica tehničke kulture Valpovo-Belišće</t>
  </si>
  <si>
    <t>Marijan Antolović</t>
  </si>
  <si>
    <t>Antonio Berečić</t>
  </si>
  <si>
    <t>Petra Valenteković</t>
  </si>
  <si>
    <t>Fran Jovičić</t>
  </si>
  <si>
    <t>Jan Maršalek</t>
  </si>
  <si>
    <t>OŠ Ivana Kukuljevića</t>
  </si>
  <si>
    <t>Davor Arsenić</t>
  </si>
  <si>
    <t>Toni Fučkar</t>
  </si>
  <si>
    <t>OŠ Matije Petra Katančića</t>
  </si>
  <si>
    <t>David Šimetić</t>
  </si>
  <si>
    <t>Matko Varžić</t>
  </si>
  <si>
    <t>OŠ Grigor Vitez</t>
  </si>
  <si>
    <t>Gordan Paradžik</t>
  </si>
  <si>
    <t>Marino Matić</t>
  </si>
  <si>
    <t xml:space="preserve">OŠ Vladimira Becića </t>
  </si>
  <si>
    <t>Vladimir Marinović</t>
  </si>
  <si>
    <t>Ivan Katić</t>
  </si>
  <si>
    <t>Danijel Krišto</t>
  </si>
  <si>
    <t>Karlo Krstić</t>
  </si>
  <si>
    <t>Petar Mikolčević</t>
  </si>
  <si>
    <t>OŠ Bilje</t>
  </si>
  <si>
    <t>Mauricio Orkić</t>
  </si>
  <si>
    <t>Tomislav Pandurić</t>
  </si>
  <si>
    <t>Michel Hajnal</t>
  </si>
  <si>
    <t>Erik Pehli</t>
  </si>
  <si>
    <t>Bruno Medić</t>
  </si>
  <si>
    <t>OŠ Tin Ujević</t>
  </si>
  <si>
    <t>Centar tehničke kulture Osijek-ZTK Grada Osijeka</t>
  </si>
  <si>
    <t>OŠ Rajić</t>
  </si>
  <si>
    <t>Mira Čuvidić</t>
  </si>
  <si>
    <t>David Grgić</t>
  </si>
  <si>
    <t>Matej Čavlović</t>
  </si>
  <si>
    <t>Gabrijel Kovačević</t>
  </si>
  <si>
    <t>OŠ Sunja</t>
  </si>
  <si>
    <t>Marijan Ulaković</t>
  </si>
  <si>
    <t>Lovro Dorosulić</t>
  </si>
  <si>
    <t xml:space="preserve">OŠ braće Radića </t>
  </si>
  <si>
    <t>Zajednica tehničke kulture grada Siska</t>
  </si>
  <si>
    <t>Tomislav Šebalj</t>
  </si>
  <si>
    <t>Mateo Šebalj</t>
  </si>
  <si>
    <t>Lovre Batinjan</t>
  </si>
  <si>
    <t>Domagoj Tomljenović</t>
  </si>
  <si>
    <t>Mihael Drinčić</t>
  </si>
  <si>
    <t>OŠ Dvor</t>
  </si>
  <si>
    <t>Vesna Majdandžić</t>
  </si>
  <si>
    <t>Vlatko Miljenko Blažeković</t>
  </si>
  <si>
    <t>Ivan Pinotić</t>
  </si>
  <si>
    <t>Pero Pratljačić</t>
  </si>
  <si>
    <t>Miloš Džakula</t>
  </si>
  <si>
    <t>OŠ Rikard Katalinić Jeretov</t>
  </si>
  <si>
    <t>Saša Bačić</t>
  </si>
  <si>
    <t>Borna Glavan</t>
  </si>
  <si>
    <t>OŠ Omišalj</t>
  </si>
  <si>
    <t>Nikola Piršić</t>
  </si>
  <si>
    <t>Jakov Dragičević</t>
  </si>
  <si>
    <t>Boris Španić</t>
  </si>
  <si>
    <t>Mateo Kos</t>
  </si>
  <si>
    <t>ISKRA - Centar za edukaciju i savjetovanje</t>
  </si>
  <si>
    <t>Leo Mazzi</t>
  </si>
  <si>
    <t>Patrik Kalezić</t>
  </si>
  <si>
    <t>Luka Tomšić</t>
  </si>
  <si>
    <t>OŠ Marije Jurić Zagorke</t>
  </si>
  <si>
    <t>Oton Stilinović</t>
  </si>
  <si>
    <t>OŠ Rugvica</t>
  </si>
  <si>
    <t>Anton Čop</t>
  </si>
  <si>
    <t>Lorena Šver</t>
  </si>
  <si>
    <t>Jana Maria Bilanović</t>
  </si>
  <si>
    <t>Ivana Jelinić</t>
  </si>
  <si>
    <t>Nikola Raič</t>
  </si>
  <si>
    <t>Gabriel Mažuran</t>
  </si>
  <si>
    <t>Dominik Tomislav Vladić</t>
  </si>
  <si>
    <t>Gabrijel Kristek</t>
  </si>
  <si>
    <t>Antonio Sivak</t>
  </si>
  <si>
    <t>OŠ Antuna Kanižlića</t>
  </si>
  <si>
    <t>Renata Marinić</t>
  </si>
  <si>
    <t>Roberto Hodak</t>
  </si>
  <si>
    <t>Erik Hajpek</t>
  </si>
  <si>
    <t>OŠ Ivan Meštrović</t>
  </si>
  <si>
    <t>Matej Jakobović</t>
  </si>
  <si>
    <t>Ivan Slobođanac</t>
  </si>
  <si>
    <t>Borna Bjelan</t>
  </si>
  <si>
    <t>Mladen Sudar</t>
  </si>
  <si>
    <t>OŠ Budrovci</t>
  </si>
  <si>
    <t>Renata Nemet</t>
  </si>
  <si>
    <t>Petra Sivak</t>
  </si>
  <si>
    <t>Denis Blažević</t>
  </si>
  <si>
    <t>Igor Soldić</t>
  </si>
  <si>
    <t>Egon Hajpek</t>
  </si>
  <si>
    <t>Filip Jamuljak</t>
  </si>
  <si>
    <t>OŠ kneza Branimira</t>
  </si>
  <si>
    <t>Alenka Šimić</t>
  </si>
  <si>
    <t>Ante Vulić</t>
  </si>
  <si>
    <t>OŠ Kman-Kocunar</t>
  </si>
  <si>
    <t>Anita Prlić</t>
  </si>
  <si>
    <t>OŠ Primošten</t>
  </si>
  <si>
    <t>Amalija Pancirov</t>
  </si>
  <si>
    <t>Špiro Pancirov</t>
  </si>
  <si>
    <t>Marisa Perković</t>
  </si>
  <si>
    <t>Vito Juras</t>
  </si>
  <si>
    <t>Maja Firizin</t>
  </si>
  <si>
    <t>Tonći Cecić</t>
  </si>
  <si>
    <t>Angelo Bezić</t>
  </si>
  <si>
    <t>OŠ Ostrog</t>
  </si>
  <si>
    <t>Božena Ukić</t>
  </si>
  <si>
    <t>Ante Topić</t>
  </si>
  <si>
    <t>Ivan Tomaš</t>
  </si>
  <si>
    <t>Tonći Kaselj</t>
  </si>
  <si>
    <t xml:space="preserve">OŠ Vjekoslava Paraća </t>
  </si>
  <si>
    <t>Mate Dorvak</t>
  </si>
  <si>
    <t>Ivan Smoljo</t>
  </si>
  <si>
    <t>Luka Šunjo</t>
  </si>
  <si>
    <t>Ivano Dabro</t>
  </si>
  <si>
    <t>OŠ don Lovre Katića</t>
  </si>
  <si>
    <t>Mario Klarić</t>
  </si>
  <si>
    <t>Kajo Kljaković Gašpić</t>
  </si>
  <si>
    <t>Mia Bradić</t>
  </si>
  <si>
    <t>Udruga za tehničku kulturu "Inovatic"</t>
  </si>
  <si>
    <t>Tome Kovačević</t>
  </si>
  <si>
    <t>Josip Stepinac</t>
  </si>
  <si>
    <t>OŠ Posavski Bregi</t>
  </si>
  <si>
    <t>Danijel Miškec</t>
  </si>
  <si>
    <t>Darien Kljajić</t>
  </si>
  <si>
    <t>Michael Bunčić</t>
  </si>
  <si>
    <t>OŠ Nikole Hribara</t>
  </si>
  <si>
    <t>Irena Gimpelj Gal</t>
  </si>
  <si>
    <t>Antonio Dijanić</t>
  </si>
  <si>
    <t>Luka Dugonjić</t>
  </si>
  <si>
    <t>Vito Buchberger</t>
  </si>
  <si>
    <t>Leon Brnad</t>
  </si>
  <si>
    <t>Sergej Pavlek</t>
  </si>
  <si>
    <t>Gabriel Ivaković</t>
  </si>
  <si>
    <t>Marta Novaković</t>
  </si>
  <si>
    <t>Dorian Piljek</t>
  </si>
  <si>
    <t>OŠ Antuna Bauera</t>
  </si>
  <si>
    <t>Ivan Hardi</t>
  </si>
  <si>
    <t>Udruga Locus Vinkovci</t>
  </si>
  <si>
    <t>Leo Tot</t>
  </si>
  <si>
    <t>Veronika Huber</t>
  </si>
  <si>
    <t>OŠ Josipa Lovretića</t>
  </si>
  <si>
    <t>Ana Štajmaher</t>
  </si>
  <si>
    <t>Ante Dragun</t>
  </si>
  <si>
    <t>Ivan Šušnjara</t>
  </si>
  <si>
    <t>Ivan Draganić</t>
  </si>
  <si>
    <t>Marko Miličević</t>
  </si>
  <si>
    <t>Ivor Dakić</t>
  </si>
  <si>
    <t>Matej Jurec</t>
  </si>
  <si>
    <t>OŠ Janka Leskovara</t>
  </si>
  <si>
    <t>Martina Jurmanović</t>
  </si>
  <si>
    <t>Fran Baričević</t>
  </si>
  <si>
    <t>Matija Žgela</t>
  </si>
  <si>
    <t>Gabriel Gretić</t>
  </si>
  <si>
    <t>Vjeko Grilec</t>
  </si>
  <si>
    <t>OŠ Josipa Broza</t>
  </si>
  <si>
    <t>Nenad Sušec</t>
  </si>
  <si>
    <t>Leo Filipčić</t>
  </si>
  <si>
    <t>Franjo Pasariček</t>
  </si>
  <si>
    <t>Lara Jazbec</t>
  </si>
  <si>
    <t>Karlo Osrečki</t>
  </si>
  <si>
    <t xml:space="preserve">OŠ Stjepana Radića </t>
  </si>
  <si>
    <t>Branka Žigman</t>
  </si>
  <si>
    <t>Lovro Jambrek</t>
  </si>
  <si>
    <t>Luka Škreblin</t>
  </si>
  <si>
    <t>Kristina Ondrašek</t>
  </si>
  <si>
    <t>Filip Hercigonja</t>
  </si>
  <si>
    <t>Patrik Sivec-Starinec</t>
  </si>
  <si>
    <t>Ivan Petrač</t>
  </si>
  <si>
    <t>Mateo Petrač</t>
  </si>
  <si>
    <t>OŠ Franje Horvata Kiša</t>
  </si>
  <si>
    <t>Lea Šala</t>
  </si>
  <si>
    <t>David Vuk</t>
  </si>
  <si>
    <t>OŠ Julija Klovića</t>
  </si>
  <si>
    <t>Petar Dobrić</t>
  </si>
  <si>
    <t>Antonio Martić</t>
  </si>
  <si>
    <t>Lovro Babeli</t>
  </si>
  <si>
    <t>Dino Plečko</t>
  </si>
  <si>
    <t>Filip Hosta</t>
  </si>
  <si>
    <t>OŠ bana Josipa Jelačića</t>
  </si>
  <si>
    <t>Ivan Gotić</t>
  </si>
  <si>
    <t>Luka Filipović</t>
  </si>
  <si>
    <t>Luka Badel</t>
  </si>
  <si>
    <t>Petar Kroflin</t>
  </si>
  <si>
    <t>Tibor Minković</t>
  </si>
  <si>
    <t>OŠ Trnsko</t>
  </si>
  <si>
    <t>Sanja Dam</t>
  </si>
  <si>
    <t>Josip Jurić</t>
  </si>
  <si>
    <t>Sven Palac</t>
  </si>
  <si>
    <t>OŠ Grigora Viteza</t>
  </si>
  <si>
    <t>Tihana Lončarek</t>
  </si>
  <si>
    <t>Martin Kuhar</t>
  </si>
  <si>
    <t>OŠ Remete</t>
  </si>
  <si>
    <t>OŠ Silvija Strahimira Kranjčevića</t>
  </si>
  <si>
    <t>Rina Baljak</t>
  </si>
  <si>
    <t>FFVAL (Foto-film-video amateri Luke)</t>
  </si>
  <si>
    <t>Mladen Božić</t>
  </si>
  <si>
    <t>Ajdin Kvrgić</t>
  </si>
  <si>
    <t>Luka Županec</t>
  </si>
  <si>
    <t>OŠ Pavao Belas</t>
  </si>
  <si>
    <t>Amina Mutapčić</t>
  </si>
  <si>
    <t>Una Isajbegović</t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</si>
  <si>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Bjelovar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</si>
  <si>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t>Blaženka Rac</t>
  </si>
  <si>
    <t>Ivan Bereš</t>
  </si>
  <si>
    <t>Ivan Margetić</t>
  </si>
  <si>
    <t>Ivan Čavić</t>
  </si>
  <si>
    <t>II. osnovna škola Bjelovar</t>
  </si>
  <si>
    <t>Ankica Toth</t>
  </si>
  <si>
    <t>Klaudija Stjepanović</t>
  </si>
  <si>
    <t>Mario Vrabac</t>
  </si>
  <si>
    <t>Domagoj Taritaš</t>
  </si>
  <si>
    <t>Maksimilijan Vegh</t>
  </si>
  <si>
    <t>ČOŠ Josip Ružička Končanica</t>
  </si>
  <si>
    <t>Boris Weisser</t>
  </si>
  <si>
    <t>Karlo Nebřeski</t>
  </si>
  <si>
    <t>Melissa Holinka</t>
  </si>
  <si>
    <t>Stipan Blažević</t>
  </si>
  <si>
    <t>Marin Pontoni</t>
  </si>
  <si>
    <t>Goran Kruno Kukolj</t>
  </si>
  <si>
    <t>Petar Klinac</t>
  </si>
  <si>
    <t>Petar Bajsić</t>
  </si>
  <si>
    <t>Luka Mađer</t>
  </si>
  <si>
    <t>Borna Mišetić</t>
  </si>
  <si>
    <t>Narodna knjižnica Virje</t>
  </si>
  <si>
    <t>Tomislav Embreuš</t>
  </si>
  <si>
    <t>Gabrijel Ormanec</t>
  </si>
  <si>
    <t>Antun Gregar Hrženjak</t>
  </si>
  <si>
    <t>Josip Benkek</t>
  </si>
  <si>
    <t>OŠ "Prof. Blaž Mađer" Novigrad Podravski</t>
  </si>
  <si>
    <t>Božica Ruk</t>
  </si>
  <si>
    <t>Josip Vuljak</t>
  </si>
  <si>
    <t>Mijat Saraf</t>
  </si>
  <si>
    <t>Lovro Trnski</t>
  </si>
  <si>
    <t>Antonio Jagar</t>
  </si>
  <si>
    <t>OŠ Garešnica</t>
  </si>
  <si>
    <t>Dario Njegovac</t>
  </si>
  <si>
    <t>Kristijan Matijač</t>
  </si>
  <si>
    <t>David Jovanović</t>
  </si>
  <si>
    <t>Matija Kovač</t>
  </si>
  <si>
    <t>Erik Začkaj</t>
  </si>
  <si>
    <t>OŠ Grgura Karlovčana</t>
  </si>
  <si>
    <t>Milan Kos</t>
  </si>
  <si>
    <t>Ema Patačko</t>
  </si>
  <si>
    <t>Stjepan Toth</t>
  </si>
  <si>
    <t>Luka Konjarek</t>
  </si>
  <si>
    <t>Andrija Hrženjak</t>
  </si>
  <si>
    <t>OŠ Velika Pisanica</t>
  </si>
  <si>
    <t>Ivan Piria</t>
  </si>
  <si>
    <t>Mateja Milković</t>
  </si>
  <si>
    <t>Ivana Maljevac</t>
  </si>
  <si>
    <t>Jure Poljan</t>
  </si>
  <si>
    <t>Luka Dent</t>
  </si>
  <si>
    <t>OŠ Vladimir Nazor Virovitica</t>
  </si>
  <si>
    <t>Ivan Fadljević</t>
  </si>
  <si>
    <t>Domagoj Benko</t>
  </si>
  <si>
    <t>Ivan Mucak</t>
  </si>
  <si>
    <t>Josip Borbaš</t>
  </si>
  <si>
    <t>Filip Moslavac</t>
  </si>
  <si>
    <t>Elektrostrojarska škola - Centar izvrsnosti iz novih tehnologija</t>
  </si>
  <si>
    <t>Krunoslav Grudiček</t>
  </si>
  <si>
    <t>Luka Hereković</t>
  </si>
  <si>
    <t>Leon Kumer</t>
  </si>
  <si>
    <t>Roko Šestak</t>
  </si>
  <si>
    <t>Josip Sušec</t>
  </si>
  <si>
    <t>OŠ "Vladimir Nazor", Sveti Ilija</t>
  </si>
  <si>
    <t>Petra Bošnjak</t>
  </si>
  <si>
    <t>Viktorija Pintarić</t>
  </si>
  <si>
    <t>Marko Lisičak</t>
  </si>
  <si>
    <t>Emerik Vuk</t>
  </si>
  <si>
    <t>Mihael Šinko</t>
  </si>
  <si>
    <t>OŠ Ivana Gorana Kovačića, Sveti Juraj na Bregu</t>
  </si>
  <si>
    <t>Renata Martinec</t>
  </si>
  <si>
    <t>David Latin</t>
  </si>
  <si>
    <t>Ana Šafarić</t>
  </si>
  <si>
    <t>Paula Perko</t>
  </si>
  <si>
    <t>Barbara Vinković</t>
  </si>
  <si>
    <t>OŠ Dr. Vinka Žganca Vratišinec</t>
  </si>
  <si>
    <t>Zlatko Okreša</t>
  </si>
  <si>
    <t>Gabriell Jezernik</t>
  </si>
  <si>
    <t>Manuela Žganec</t>
  </si>
  <si>
    <t>Zahar Novak</t>
  </si>
  <si>
    <t>Rudi Lajtman</t>
  </si>
  <si>
    <t>OŠ Martijanec</t>
  </si>
  <si>
    <t>Ivana Pačko Horvat</t>
  </si>
  <si>
    <t>Matija Marinić</t>
  </si>
  <si>
    <t>Lovro Posavec</t>
  </si>
  <si>
    <t>Tomica Špoljarić</t>
  </si>
  <si>
    <t>Vilim Novak</t>
  </si>
  <si>
    <t>OŠ Podturen</t>
  </si>
  <si>
    <t>Milena Mikulčić i Ružica Murk</t>
  </si>
  <si>
    <t>Slavko Jalšovec</t>
  </si>
  <si>
    <t>Martin Strojko</t>
  </si>
  <si>
    <t>Noa Levačić</t>
  </si>
  <si>
    <t>Ivan Salaj</t>
  </si>
  <si>
    <t>Udruga žena Slakovec</t>
  </si>
  <si>
    <t>Mateja Šafarić Novak</t>
  </si>
  <si>
    <t>Lana Zorković</t>
  </si>
  <si>
    <t>Lucija Burela</t>
  </si>
  <si>
    <t>Matija Oreški</t>
  </si>
  <si>
    <t>Sara Petra Branilović</t>
  </si>
  <si>
    <t>Ida Sabolić</t>
  </si>
  <si>
    <t>Fran Nilić</t>
  </si>
  <si>
    <t>Ema Barnjak</t>
  </si>
  <si>
    <t>Stipe Magić</t>
  </si>
  <si>
    <t>David Čučurić</t>
  </si>
  <si>
    <t>OŠ braće Radića, Kloštar Ivanić</t>
  </si>
  <si>
    <t>Nino Dijanić Mališ</t>
  </si>
  <si>
    <t>OŠ Jelkovec</t>
  </si>
  <si>
    <t>Filip Potočki</t>
  </si>
  <si>
    <t>Tin Gregurić Kavan</t>
  </si>
  <si>
    <t>Dominik Kalezić</t>
  </si>
  <si>
    <t>Emanuel Zečević</t>
  </si>
  <si>
    <t>Ivan Gabrijel Žabčić</t>
  </si>
  <si>
    <t>Tomislav Faist</t>
  </si>
  <si>
    <t>Antonio</t>
  </si>
  <si>
    <t>Eduard Štir</t>
  </si>
  <si>
    <t>Društvo pedagoga tehničke kulture - Slavonija / Đakovo</t>
  </si>
  <si>
    <t>Mia Kristek</t>
  </si>
  <si>
    <t>Lea Zetović</t>
  </si>
  <si>
    <t>OS Gorjani, Gorjani</t>
  </si>
  <si>
    <t>Emilija Prgomet</t>
  </si>
  <si>
    <t>Marko Filipović</t>
  </si>
  <si>
    <t>Damir Krsnik</t>
  </si>
  <si>
    <t>Patrik Iličić</t>
  </si>
  <si>
    <t>Luka Bilušić</t>
  </si>
  <si>
    <t>OŠ  "Mijat Stojanović" Babina Greda</t>
  </si>
  <si>
    <t>Stjepan Lešić</t>
  </si>
  <si>
    <t>Alen Tunjić</t>
  </si>
  <si>
    <t>Monika Nedić</t>
  </si>
  <si>
    <t>Marina Stipić</t>
  </si>
  <si>
    <t>Filip Jozinović</t>
  </si>
  <si>
    <t>Darko Pavlović</t>
  </si>
  <si>
    <t xml:space="preserve">OŠ Josipa Antuna Ćolnića </t>
  </si>
  <si>
    <t>Tomislav Milanović</t>
  </si>
  <si>
    <t>Robert Drenjančević</t>
  </si>
  <si>
    <t>Ivan Jaman</t>
  </si>
  <si>
    <t>Lara Posavčević</t>
  </si>
  <si>
    <t>Marija Pilipović</t>
  </si>
  <si>
    <t>OŠ Milka Cepelića Vuka</t>
  </si>
  <si>
    <t>Patrick Lučić</t>
  </si>
  <si>
    <t>Luka Miler</t>
  </si>
  <si>
    <t>OŠ Satnica Đakovačka</t>
  </si>
  <si>
    <t>Juraj Valenteković</t>
  </si>
  <si>
    <t>Rendulić</t>
  </si>
  <si>
    <t>Mateo Bičvić</t>
  </si>
  <si>
    <t>Iva Mijakić</t>
  </si>
  <si>
    <t>Lorijan Ivić</t>
  </si>
  <si>
    <t>Ana Švegli</t>
  </si>
  <si>
    <t>Gradska knjižnica Novigrad-Cittanova</t>
  </si>
  <si>
    <t>Dijana Lipovac Matić</t>
  </si>
  <si>
    <t xml:space="preserve">Sasha Vošlajer Jakupović </t>
  </si>
  <si>
    <t>Saskia Deak</t>
  </si>
  <si>
    <t>Vesna Žinić</t>
  </si>
  <si>
    <t>Noel Civitan</t>
  </si>
  <si>
    <t>OŠ Petra Studenca Kanfanar</t>
  </si>
  <si>
    <t>Enna Peroš</t>
  </si>
  <si>
    <t>Lean Sošić</t>
  </si>
  <si>
    <t>Nino Marić</t>
  </si>
  <si>
    <t>Endi Srabović</t>
  </si>
  <si>
    <t>Ivan Haubrich</t>
  </si>
  <si>
    <t>OŠ Svetvinčenat</t>
  </si>
  <si>
    <t>Ivor Kuček</t>
  </si>
  <si>
    <t>Eduardo Doblanović</t>
  </si>
  <si>
    <t>Matej Udovičić</t>
  </si>
  <si>
    <t>Gabriel Vukelić</t>
  </si>
  <si>
    <t>Antonija Perković</t>
  </si>
  <si>
    <t>OŠ Tar-Vabriga</t>
  </si>
  <si>
    <t>Maja Pavličić</t>
  </si>
  <si>
    <t>Alex Stojnić</t>
  </si>
  <si>
    <t>Vanni Vojnović</t>
  </si>
  <si>
    <t>Andrea Circota</t>
  </si>
  <si>
    <t>Ivan Matin</t>
  </si>
  <si>
    <t>OŠ Vladimira Nazora Vrsar</t>
  </si>
  <si>
    <t>Sabina Papić</t>
  </si>
  <si>
    <t>Luka Radetić</t>
  </si>
  <si>
    <t>Mihael Maras</t>
  </si>
  <si>
    <t>Lorens Divjak</t>
  </si>
  <si>
    <t>Dea Matulić</t>
  </si>
  <si>
    <t>OŠ Vladimira Nazora, Pazin</t>
  </si>
  <si>
    <t>Leona Pužar</t>
  </si>
  <si>
    <t>Lara Mijandrušić</t>
  </si>
  <si>
    <t>Društvo za robotiku Istra</t>
  </si>
  <si>
    <t>Dino Počekaj</t>
  </si>
  <si>
    <t>Mikka Lesar</t>
  </si>
  <si>
    <t>Matteo Kik</t>
  </si>
  <si>
    <t>Ivan Paškvalić</t>
  </si>
  <si>
    <t>Robert Franković</t>
  </si>
  <si>
    <t>Luka Petelin</t>
  </si>
  <si>
    <t>Enia Jurišević</t>
  </si>
  <si>
    <t>OŠ "Vazmoslav Gržalja" Buzet</t>
  </si>
  <si>
    <t>N. Isakagić</t>
  </si>
  <si>
    <t>Jan Grbac</t>
  </si>
  <si>
    <t>Leo Perčić</t>
  </si>
  <si>
    <t>Vito Stojko</t>
  </si>
  <si>
    <t>Vjekoslav Ćurić</t>
  </si>
  <si>
    <t>Ana Benazić Jurčić</t>
  </si>
  <si>
    <t xml:space="preserve">Massimo Peršić </t>
  </si>
  <si>
    <t>Toni Kurelović</t>
  </si>
  <si>
    <t>Shana Antonia Lazarić</t>
  </si>
  <si>
    <t>Loren Čekada</t>
  </si>
  <si>
    <t>Alen Berić</t>
  </si>
  <si>
    <t>Lukas Bičvić</t>
  </si>
  <si>
    <t>Adrian Čekić</t>
  </si>
  <si>
    <t>Andrija Pilat</t>
  </si>
  <si>
    <t>Dino Plantak</t>
  </si>
  <si>
    <t>Marijana Krišto</t>
  </si>
  <si>
    <t>Simon Štifanić</t>
  </si>
  <si>
    <t>Martin Bertoša</t>
  </si>
  <si>
    <t>Rea Turčinović</t>
  </si>
  <si>
    <t>OŠ dr. Mate Demarina</t>
  </si>
  <si>
    <t>Hatka Adrović</t>
  </si>
  <si>
    <t>Nolan Ilisić</t>
  </si>
  <si>
    <t>Patrik Blašković</t>
  </si>
  <si>
    <t>Ivan Grgorović</t>
  </si>
  <si>
    <t>Nika Agostelli</t>
  </si>
  <si>
    <t>OŠ Monte Zaro Pula</t>
  </si>
  <si>
    <t>Ivan Iskra</t>
  </si>
  <si>
    <t xml:space="preserve">Lovre Botica </t>
  </si>
  <si>
    <t xml:space="preserve">Lovro Soldo </t>
  </si>
  <si>
    <t xml:space="preserve">David Jagodić </t>
  </si>
  <si>
    <t>Ivan Milić</t>
  </si>
  <si>
    <t>OŠ Stoja</t>
  </si>
  <si>
    <t>Tajana Velikanja i Tomislav Zule</t>
  </si>
  <si>
    <t>Dora Mitić</t>
  </si>
  <si>
    <t>Elena Popović</t>
  </si>
  <si>
    <t>Tonči Marcan</t>
  </si>
  <si>
    <t>Armin Kadrić</t>
  </si>
  <si>
    <t xml:space="preserve"> Hrvatsko udruženje interdisciplinarnih umjetnika</t>
  </si>
  <si>
    <t>Iva Milaković</t>
  </si>
  <si>
    <t>Stefano Scandale</t>
  </si>
  <si>
    <t>Paola Valić</t>
  </si>
  <si>
    <t>Lea Čuturilo</t>
  </si>
  <si>
    <t>Karla Rojnić</t>
  </si>
  <si>
    <t>David Matijević</t>
  </si>
  <si>
    <t>Dominik Grbavčić</t>
  </si>
  <si>
    <t>Antonio Čadžić</t>
  </si>
  <si>
    <t>Petra Nađ</t>
  </si>
  <si>
    <t>Sven Lenđel</t>
  </si>
  <si>
    <t>Silvia Licul</t>
  </si>
  <si>
    <t>Marin Udovičić</t>
  </si>
  <si>
    <t>Emanuel Bafkjari</t>
  </si>
  <si>
    <t>David Ukota</t>
  </si>
  <si>
    <t>Eva Uhač</t>
  </si>
  <si>
    <t>Noa Pavlinović</t>
  </si>
  <si>
    <t>Niko Hošnjak</t>
  </si>
  <si>
    <t>Udruga Kreativna udruga Ruke</t>
  </si>
  <si>
    <t>Jasenka Martinović</t>
  </si>
  <si>
    <t>Mihael Tesla</t>
  </si>
  <si>
    <t>OŠ  "Josipdol"</t>
  </si>
  <si>
    <t>Katarina Butković</t>
  </si>
  <si>
    <t>Edi Graovac</t>
  </si>
  <si>
    <t>Dino Cazin</t>
  </si>
  <si>
    <t>Lea Bertović</t>
  </si>
  <si>
    <t>Hrvoje Žilić</t>
  </si>
  <si>
    <t>OŠ "Antun Klasinc" Lasinja</t>
  </si>
  <si>
    <t>Valentina Blašković</t>
  </si>
  <si>
    <t>Lucija Maslak</t>
  </si>
  <si>
    <t>Ivona Špišić</t>
  </si>
  <si>
    <t>Nikola Topolnjak</t>
  </si>
  <si>
    <t>Sara Potesak</t>
  </si>
  <si>
    <t>OŠ Draganići</t>
  </si>
  <si>
    <t>Filip Havaš</t>
  </si>
  <si>
    <t>Dominik Vučković</t>
  </si>
  <si>
    <t>Dominik Samardžija</t>
  </si>
  <si>
    <t>Mihael Igrčić</t>
  </si>
  <si>
    <t>OŠ Dubovac</t>
  </si>
  <si>
    <t>Kristina Fratrović</t>
  </si>
  <si>
    <t>Fran Pavličić</t>
  </si>
  <si>
    <t>Maro Delić</t>
  </si>
  <si>
    <t>OŠ Eugena Kvaternika Rakovica</t>
  </si>
  <si>
    <t>Lucija Palijan</t>
  </si>
  <si>
    <t>Marija Gašević</t>
  </si>
  <si>
    <t>Doreteja Prebeg</t>
  </si>
  <si>
    <t>Nikolina Špehar</t>
  </si>
  <si>
    <t>Oš Mahično</t>
  </si>
  <si>
    <t>Sanja Španić</t>
  </si>
  <si>
    <t>Lucija Lukešić</t>
  </si>
  <si>
    <t>Kristijan Šimunić</t>
  </si>
  <si>
    <t>Danijel Valić</t>
  </si>
  <si>
    <t>Dino Drčec</t>
  </si>
  <si>
    <t>Inovatorsko društvo Marcel Kiepach</t>
  </si>
  <si>
    <t>Mateo Radaković</t>
  </si>
  <si>
    <t>Mario Hižak</t>
  </si>
  <si>
    <t>Filip Sekelj</t>
  </si>
  <si>
    <t>Mateja Miklečić</t>
  </si>
  <si>
    <t>Nicol Eršeg</t>
  </si>
  <si>
    <t>Matija Kovačić</t>
  </si>
  <si>
    <t>OŠ Svibovec Toplički</t>
  </si>
  <si>
    <t>Damir Ivančić</t>
  </si>
  <si>
    <t>Antonio Zorman</t>
  </si>
  <si>
    <t>Leon Grden</t>
  </si>
  <si>
    <t>Petar Vugrinec</t>
  </si>
  <si>
    <t>Filip Vugrinec</t>
  </si>
  <si>
    <t>OŠ Vladimir Nazor Križevci</t>
  </si>
  <si>
    <t>Luka Adamić</t>
  </si>
  <si>
    <t>Leonardo Srbljinović</t>
  </si>
  <si>
    <t>Borna Berend</t>
  </si>
  <si>
    <t>Udruga za održivi razvoj Hrvatske</t>
  </si>
  <si>
    <t>Tijana Martić</t>
  </si>
  <si>
    <t>Jan Vuk</t>
  </si>
  <si>
    <t>Luka Kovač</t>
  </si>
  <si>
    <t>Roko Petrović</t>
  </si>
  <si>
    <t>Udruga Zajednica tehničke kulture Koprivnica Sekcija robotike</t>
  </si>
  <si>
    <t>Zdravko Horvat</t>
  </si>
  <si>
    <t>Borna Sočev</t>
  </si>
  <si>
    <t>Marta Kunštić</t>
  </si>
  <si>
    <t>Fran Torma</t>
  </si>
  <si>
    <t>OŠ Donja Dubrava</t>
  </si>
  <si>
    <t>Mladen Žerjav</t>
  </si>
  <si>
    <t>Štefan Štirinić</t>
  </si>
  <si>
    <t>Mia Čmrlec</t>
  </si>
  <si>
    <t>Paola Lukša</t>
  </si>
  <si>
    <t>Lovro Strbad</t>
  </si>
  <si>
    <t>Sara Zorman</t>
  </si>
  <si>
    <t>Sandro Katalenić</t>
  </si>
  <si>
    <t>Sebastijan Modrić</t>
  </si>
  <si>
    <t xml:space="preserve">Petra Rutić </t>
  </si>
  <si>
    <t>Erik Jakopanec</t>
  </si>
  <si>
    <t>Adrian Hlebar</t>
  </si>
  <si>
    <t>O.Š. " Fran Krsto Frankopan" Krk</t>
  </si>
  <si>
    <t>Boris Bolšec</t>
  </si>
  <si>
    <t>Noa Barić</t>
  </si>
  <si>
    <t>Matija Trstenjak</t>
  </si>
  <si>
    <t>Bruna Marchioli Hajdinec</t>
  </si>
  <si>
    <t>Oriana Međimorec</t>
  </si>
  <si>
    <t>Ibojka Muždeka Mesaroš</t>
  </si>
  <si>
    <t>Gea Grego</t>
  </si>
  <si>
    <t>Vlado Kaselj</t>
  </si>
  <si>
    <t>Mihael Jukić</t>
  </si>
  <si>
    <t>Udruga Klub Informatičara Otoka Krka</t>
  </si>
  <si>
    <t>Gordan Nekić</t>
  </si>
  <si>
    <t>Jacob Ekow Prah</t>
  </si>
  <si>
    <t>Gabriel Bajčić</t>
  </si>
  <si>
    <t>Matej Ban</t>
  </si>
  <si>
    <t>Ivona Žic</t>
  </si>
  <si>
    <t>Tessa Bališ</t>
  </si>
  <si>
    <t>Gradska knjižnica Metković</t>
  </si>
  <si>
    <t>Vesna Vidović</t>
  </si>
  <si>
    <t>Mirko Arapović</t>
  </si>
  <si>
    <t>Josip Vidović</t>
  </si>
  <si>
    <t>OŠ don Mihovila Pavlinovića, Metković</t>
  </si>
  <si>
    <t>Ivan Pehar</t>
  </si>
  <si>
    <t>Marko Cvitković</t>
  </si>
  <si>
    <t>Ivan Mijoč</t>
  </si>
  <si>
    <t>OŠ Opuzen</t>
  </si>
  <si>
    <t>Tomislava Ivanković</t>
  </si>
  <si>
    <t>Luka Bošković</t>
  </si>
  <si>
    <t>Karlo Ajduk</t>
  </si>
  <si>
    <t>Petar Nikolić</t>
  </si>
  <si>
    <t>Jure Herceg</t>
  </si>
  <si>
    <t>OŠ Ruđera Boškovića</t>
  </si>
  <si>
    <t>Jerko Leventić</t>
  </si>
  <si>
    <t>Luka  Šimić</t>
  </si>
  <si>
    <t>Rafael  Katura</t>
  </si>
  <si>
    <t>Ivan  Miloš</t>
  </si>
  <si>
    <t>Ivan  Pinjuh</t>
  </si>
  <si>
    <t xml:space="preserve">Udruga mladih "ULIKS" otok Mljet </t>
  </si>
  <si>
    <t>Petar Benković</t>
  </si>
  <si>
    <t>Kate Radulj</t>
  </si>
  <si>
    <t>Iva Milić</t>
  </si>
  <si>
    <t>Kristian Simoni</t>
  </si>
  <si>
    <t>Jelica Lazarević</t>
  </si>
  <si>
    <t>Ivica Krešić</t>
  </si>
  <si>
    <t>Ivan Bebić</t>
  </si>
  <si>
    <t>Gabriel Vladimir</t>
  </si>
  <si>
    <t>Darko Tot</t>
  </si>
  <si>
    <t>Jack Krstičević</t>
  </si>
  <si>
    <t>Luka Dominiković</t>
  </si>
  <si>
    <t>Tonći Zvonić</t>
  </si>
  <si>
    <t>OŠ Ivana Gundulića, Dubrovnik</t>
  </si>
  <si>
    <t>Kristijan Žerovnik</t>
  </si>
  <si>
    <t>Petar Vidović</t>
  </si>
  <si>
    <t>Vinko Ivičević</t>
  </si>
  <si>
    <t>Džan Suljević</t>
  </si>
  <si>
    <t>Borna Kovač</t>
  </si>
  <si>
    <t>Patrik Bjeliš</t>
  </si>
  <si>
    <t>Marin Spajić</t>
  </si>
  <si>
    <t>Gabriela Glavinić</t>
  </si>
  <si>
    <t>OŠ August Šenoa</t>
  </si>
  <si>
    <t>Ivana Vezjak</t>
  </si>
  <si>
    <t>Mislav Šošić</t>
  </si>
  <si>
    <t>Stipe Šimić</t>
  </si>
  <si>
    <t>Luka Baćani</t>
  </si>
  <si>
    <t>Antun Debić</t>
  </si>
  <si>
    <t>Ivano Đordan</t>
  </si>
  <si>
    <t>Angela Perić</t>
  </si>
  <si>
    <t>Mirna Grbec</t>
  </si>
  <si>
    <t>Dorian Jumić</t>
  </si>
  <si>
    <t>Roberto Galic</t>
  </si>
  <si>
    <t>Zvonimir Sučić</t>
  </si>
  <si>
    <t>Ena Žuljević</t>
  </si>
  <si>
    <t>Patrik Peter</t>
  </si>
  <si>
    <t>David Veka</t>
  </si>
  <si>
    <t>David Posavec</t>
  </si>
  <si>
    <t>Ivan Leskar</t>
  </si>
  <si>
    <t>Milan Nadaždi</t>
  </si>
  <si>
    <t>Borna Brkić</t>
  </si>
  <si>
    <t>Matej Manceta</t>
  </si>
  <si>
    <t>Dorian Čatak</t>
  </si>
  <si>
    <t>Antonio Malogorski</t>
  </si>
  <si>
    <t>OŠ Josipa Kozarca, Lipovljani</t>
  </si>
  <si>
    <t>Ivona Šakić</t>
  </si>
  <si>
    <t>Patrik Ovad</t>
  </si>
  <si>
    <t>Marko Pujić</t>
  </si>
  <si>
    <t>Filip Bilogrević</t>
  </si>
  <si>
    <t>Matej Šunjal</t>
  </si>
  <si>
    <t>Jakov Jauk</t>
  </si>
  <si>
    <t>David Matijanić</t>
  </si>
  <si>
    <t>Karlo Bleiziffer</t>
  </si>
  <si>
    <t>Ivan Šango</t>
  </si>
  <si>
    <t>OŠ fra Kaje Adžića Pleternica</t>
  </si>
  <si>
    <t>Marjana Radonić</t>
  </si>
  <si>
    <t>Marko Šarić</t>
  </si>
  <si>
    <t>Luka Babić</t>
  </si>
  <si>
    <t>OŠ Mato Lovrak, Nova Gradiška</t>
  </si>
  <si>
    <t>Saša Keser</t>
  </si>
  <si>
    <t>Jakov Hotovec</t>
  </si>
  <si>
    <t>Aryan Ghiassi</t>
  </si>
  <si>
    <t>Luka Szabo</t>
  </si>
  <si>
    <t>Antonio Kit</t>
  </si>
  <si>
    <t>OŠ Zdenka Turkovića, Kutjevo</t>
  </si>
  <si>
    <t>Domagoj Kuna</t>
  </si>
  <si>
    <t>Matej Franjić</t>
  </si>
  <si>
    <t>Drago Matijević</t>
  </si>
  <si>
    <t>Antonio Miličević</t>
  </si>
  <si>
    <t>Ivica Škorvaga</t>
  </si>
  <si>
    <t>Udruga informatičara požeško - slavonske županije</t>
  </si>
  <si>
    <t>Ljiljana Miletić</t>
  </si>
  <si>
    <t>Filip Križanac</t>
  </si>
  <si>
    <t>Luka Margetić</t>
  </si>
  <si>
    <t>Roko Puljašić</t>
  </si>
  <si>
    <t>Lana Radošević</t>
  </si>
  <si>
    <t>Leon Dokša</t>
  </si>
  <si>
    <t>Marko Radonić</t>
  </si>
  <si>
    <t>Karlo Pejnović</t>
  </si>
  <si>
    <t>Marin Šarić</t>
  </si>
  <si>
    <t>Benjamin Varžak</t>
  </si>
  <si>
    <t>Alen Joka</t>
  </si>
  <si>
    <t>Dominik Gučanin</t>
  </si>
  <si>
    <t>Karlo Wirth</t>
  </si>
  <si>
    <t>Eugen Juranović</t>
  </si>
  <si>
    <t>Nikola Kševi</t>
  </si>
  <si>
    <t>Marko Spes</t>
  </si>
  <si>
    <t>Jan Štok</t>
  </si>
  <si>
    <t>Leon Kumrić</t>
  </si>
  <si>
    <t>OŠ Zamet, Rijeka</t>
  </si>
  <si>
    <t>Dino Arbula</t>
  </si>
  <si>
    <t>Roko Gulić</t>
  </si>
  <si>
    <t>OŠ Ivana Zajca</t>
  </si>
  <si>
    <t>Andre Poščić</t>
  </si>
  <si>
    <t>Marin Tadijan</t>
  </si>
  <si>
    <t>Karlo Ilić</t>
  </si>
  <si>
    <t>Dario Šimičić</t>
  </si>
  <si>
    <t>Ema Ratkajec</t>
  </si>
  <si>
    <t>Dante Bujas</t>
  </si>
  <si>
    <t>Medin Sinanović</t>
  </si>
  <si>
    <t>Renato Dražić</t>
  </si>
  <si>
    <t>Filip Višnić</t>
  </si>
  <si>
    <t>Antonio Spevan</t>
  </si>
  <si>
    <t>Dorian Niko Bošnjak</t>
  </si>
  <si>
    <t>OŠ Hreljin</t>
  </si>
  <si>
    <t>Linda Božović</t>
  </si>
  <si>
    <t xml:space="preserve">Matija Vukonić </t>
  </si>
  <si>
    <t>OŠ S.S.Kranjčevića</t>
  </si>
  <si>
    <t>Darjan Bajrović</t>
  </si>
  <si>
    <t>Martina Vidović</t>
  </si>
  <si>
    <t>Leon Žagar</t>
  </si>
  <si>
    <t>Matej Sobol</t>
  </si>
  <si>
    <t>Natali Međeral</t>
  </si>
  <si>
    <t>Marino Žunić</t>
  </si>
  <si>
    <t>Ardian Brahimi</t>
  </si>
  <si>
    <t>Ante Klobučar</t>
  </si>
  <si>
    <t>Anamarija Pogorelec</t>
  </si>
  <si>
    <t>Lucija Ružić</t>
  </si>
  <si>
    <t>Bartol Pavušek</t>
  </si>
  <si>
    <t>Robert Skočilić</t>
  </si>
  <si>
    <t>Roko Rafael Katić</t>
  </si>
  <si>
    <t>OŠ Ivana Gorana Kovačića Vrbovsko</t>
  </si>
  <si>
    <t>Barbara Turk Čop</t>
  </si>
  <si>
    <t>Vanessa Mance</t>
  </si>
  <si>
    <t>Borna Božić</t>
  </si>
  <si>
    <t>Lucija Dujmović</t>
  </si>
  <si>
    <t>Elena Troha</t>
  </si>
  <si>
    <t>Jure Bačić</t>
  </si>
  <si>
    <t>Matej Nekić</t>
  </si>
  <si>
    <t>Mara Bajrović</t>
  </si>
  <si>
    <t>Udruga OKOLO na OKOLO</t>
  </si>
  <si>
    <t>Dejan Travica</t>
  </si>
  <si>
    <t>Noam Travica</t>
  </si>
  <si>
    <t>Fran Matijević</t>
  </si>
  <si>
    <t>Maro Banac</t>
  </si>
  <si>
    <t>Bepo Valerjev</t>
  </si>
  <si>
    <t>Sergej Carić</t>
  </si>
  <si>
    <t>Jovan Resanović</t>
  </si>
  <si>
    <t>Patrik Mlađenović</t>
  </si>
  <si>
    <t>Eugen Španović</t>
  </si>
  <si>
    <t xml:space="preserve">Udruga za promicanje informatike, kulture i suživota </t>
  </si>
  <si>
    <t>Luka Kositer</t>
  </si>
  <si>
    <t>Mare Vitez</t>
  </si>
  <si>
    <t xml:space="preserve">Pavel Pešut </t>
  </si>
  <si>
    <t xml:space="preserve">Tvrtko Vujasić </t>
  </si>
  <si>
    <t>OŠ  "Braća Bobetko" Sisak</t>
  </si>
  <si>
    <t>Jasminka Gerin</t>
  </si>
  <si>
    <t>OŠ 22.lipnja, Sisak</t>
  </si>
  <si>
    <t>Dragica Terzić</t>
  </si>
  <si>
    <t>OŠ Komarevo</t>
  </si>
  <si>
    <t>Marin Prosenjak</t>
  </si>
  <si>
    <t>Lovro Hadžić</t>
  </si>
  <si>
    <t>Mateo Barić</t>
  </si>
  <si>
    <t>Antonio Biljan</t>
  </si>
  <si>
    <t>Antonio Anzil</t>
  </si>
  <si>
    <t>Filip Božurić</t>
  </si>
  <si>
    <t>Ivan Šarar</t>
  </si>
  <si>
    <t>Gabriel Jurašinović</t>
  </si>
  <si>
    <t>Edo Juranović</t>
  </si>
  <si>
    <t>Lidija Štrbac</t>
  </si>
  <si>
    <t>Ivana Mikičić</t>
  </si>
  <si>
    <t>Filip Jajčinović</t>
  </si>
  <si>
    <t>Josip Majstorović</t>
  </si>
  <si>
    <t>Nikola Didulica</t>
  </si>
  <si>
    <t>Hrvoje Vlahović</t>
  </si>
  <si>
    <t xml:space="preserve">Domeniko Kolarec </t>
  </si>
  <si>
    <t>O.Š. Vladimir Nazor</t>
  </si>
  <si>
    <t>Nataša Stanković</t>
  </si>
  <si>
    <t>Mato Baričić</t>
  </si>
  <si>
    <t>Patrik Pecić</t>
  </si>
  <si>
    <t>Ana Babić</t>
  </si>
  <si>
    <t>Josip Sertić</t>
  </si>
  <si>
    <t>OŠ Bogoslav Šulek</t>
  </si>
  <si>
    <t>Mihael Ivanišević</t>
  </si>
  <si>
    <t>OŠ"Dr.Stjepan Ilijašević", Oriovac</t>
  </si>
  <si>
    <t>Franić/Kristek</t>
  </si>
  <si>
    <t>Zajednica tehničke kulture grada Slavonskog Broda</t>
  </si>
  <si>
    <t>Mladen Damjanović</t>
  </si>
  <si>
    <t>Laura Blažević</t>
  </si>
  <si>
    <t>Marin Jakupović</t>
  </si>
  <si>
    <t>Adam Mandić</t>
  </si>
  <si>
    <t>Antonio Petrić</t>
  </si>
  <si>
    <t>Patrik Sajfert</t>
  </si>
  <si>
    <t>Matea Brisar</t>
  </si>
  <si>
    <t>Domagoj Safunđić</t>
  </si>
  <si>
    <t>Sara Marić</t>
  </si>
  <si>
    <t>Renato Klarić</t>
  </si>
  <si>
    <t>Marko Lužanac</t>
  </si>
  <si>
    <t>Karla Tomić</t>
  </si>
  <si>
    <t>Petra Pišonić</t>
  </si>
  <si>
    <t>Bruno Vučić</t>
  </si>
  <si>
    <t>Tea Krnić</t>
  </si>
  <si>
    <t>Jakov Miranda</t>
  </si>
  <si>
    <t>Mihovil Ćurković</t>
  </si>
  <si>
    <t>OŠ GROHOTE</t>
  </si>
  <si>
    <t>Mira Matijašević</t>
  </si>
  <si>
    <t>Mark Antonio Mladina</t>
  </si>
  <si>
    <t>Marijan Roko Mijić</t>
  </si>
  <si>
    <t>Nino Jelavić</t>
  </si>
  <si>
    <t>Stipe Orlović</t>
  </si>
  <si>
    <t>Antonio Šimičić</t>
  </si>
  <si>
    <t>Bruno Žunić</t>
  </si>
  <si>
    <t>Ivan Delić</t>
  </si>
  <si>
    <t>OŠ Ivana Mažuranića, Obrovac Sinjski, Han</t>
  </si>
  <si>
    <t>Stipe Radić</t>
  </si>
  <si>
    <t>Ivan Barać</t>
  </si>
  <si>
    <t>Marko Jurela</t>
  </si>
  <si>
    <t>Luciana Mravak</t>
  </si>
  <si>
    <t>Dominik Ajdučić</t>
  </si>
  <si>
    <t>Šime Projić</t>
  </si>
  <si>
    <t>Fani Vuleta</t>
  </si>
  <si>
    <t>Ivan Bitunjac</t>
  </si>
  <si>
    <t>Leonardo Bitunjac</t>
  </si>
  <si>
    <t>Anita Vulić</t>
  </si>
  <si>
    <t>Dina Granić</t>
  </si>
  <si>
    <t>OŠ Majstora Radovana</t>
  </si>
  <si>
    <t>Aljoša Pažin</t>
  </si>
  <si>
    <t>Ivan Barada</t>
  </si>
  <si>
    <t>Mia Radačić</t>
  </si>
  <si>
    <t>Ivana Marelja</t>
  </si>
  <si>
    <t>OŠ Slatine</t>
  </si>
  <si>
    <t>Pero Kurilj</t>
  </si>
  <si>
    <t>Ivan Mauko</t>
  </si>
  <si>
    <t>Iilija Nakir</t>
  </si>
  <si>
    <t>Vedran Grgurevic</t>
  </si>
  <si>
    <t>Božidar Pribudić</t>
  </si>
  <si>
    <t>OŠ "Gripe"</t>
  </si>
  <si>
    <t>Ivan Šaškor</t>
  </si>
  <si>
    <t>Jakov Gugić</t>
  </si>
  <si>
    <t>Ante Bošković</t>
  </si>
  <si>
    <t>Borna Čotić</t>
  </si>
  <si>
    <t>OŠ Dobri</t>
  </si>
  <si>
    <t>Lovro Kozomara</t>
  </si>
  <si>
    <t>Vice Elezović</t>
  </si>
  <si>
    <t>Bruno Koharević</t>
  </si>
  <si>
    <t>Ema Skočir</t>
  </si>
  <si>
    <t>Iva Petričević</t>
  </si>
  <si>
    <t>Kate Kuko</t>
  </si>
  <si>
    <t>Anđela Sučić</t>
  </si>
  <si>
    <t>Toma Milardović</t>
  </si>
  <si>
    <t>Petra Hrstić</t>
  </si>
  <si>
    <t>OŠ Split 3</t>
  </si>
  <si>
    <t>Bruna Panžić</t>
  </si>
  <si>
    <t>Udruga za pomoć žrtvama nasilja Bijeli krug Hrvatske</t>
  </si>
  <si>
    <t>Zvonimir Šiljić</t>
  </si>
  <si>
    <t>Roberta Žitko</t>
  </si>
  <si>
    <t>Duje Vrgoč</t>
  </si>
  <si>
    <t>Ante Bunja</t>
  </si>
  <si>
    <t>Ivor Krstulović</t>
  </si>
  <si>
    <t>Josipa Merčep</t>
  </si>
  <si>
    <t>Lucija Čotić</t>
  </si>
  <si>
    <t>Luna Dumanić</t>
  </si>
  <si>
    <t>Marko Čikota</t>
  </si>
  <si>
    <t>Vlado Maleš</t>
  </si>
  <si>
    <t>Margita Rudelj</t>
  </si>
  <si>
    <t>Roko Stanić</t>
  </si>
  <si>
    <t>Vlado Hasder</t>
  </si>
  <si>
    <t>Jelena Nakić</t>
  </si>
  <si>
    <t>Filip Režić</t>
  </si>
  <si>
    <t>Toma Nakić</t>
  </si>
  <si>
    <t>Bartul Lalić</t>
  </si>
  <si>
    <t>Ivo Jelavić</t>
  </si>
  <si>
    <t>OŠ Brodarica</t>
  </si>
  <si>
    <t>Stela Ćurak</t>
  </si>
  <si>
    <t>Mario Paškalin</t>
  </si>
  <si>
    <t>Lovre Gović</t>
  </si>
  <si>
    <t>Luka Milković</t>
  </si>
  <si>
    <t xml:space="preserve">OŠ Jurja Dalmatinca </t>
  </si>
  <si>
    <t>Mate Paić</t>
  </si>
  <si>
    <t>Ivica Čavala</t>
  </si>
  <si>
    <t>Duje Ćaleta Car</t>
  </si>
  <si>
    <t>Noa Vlahov</t>
  </si>
  <si>
    <t>Frane Vatavuk</t>
  </si>
  <si>
    <t>OŠ Petra Krešimira IV.</t>
  </si>
  <si>
    <t>Dino Podrug</t>
  </si>
  <si>
    <t>Roko Sovitti</t>
  </si>
  <si>
    <t>Nola Novokmet</t>
  </si>
  <si>
    <t>Mihaela Zuban</t>
  </si>
  <si>
    <t>Jošija Zuban</t>
  </si>
  <si>
    <t>Mate Bulat</t>
  </si>
  <si>
    <t>Toni Radak</t>
  </si>
  <si>
    <t>Marin Bačelić</t>
  </si>
  <si>
    <t>Tanja D. Sakunova</t>
  </si>
  <si>
    <t>OŠ dr. Franje Tuđmana, Knin</t>
  </si>
  <si>
    <t>Milka Ivanlić</t>
  </si>
  <si>
    <t>Mateo Tomić</t>
  </si>
  <si>
    <t>Milica Bradaš</t>
  </si>
  <si>
    <t>Ivan Anić - Kaliger</t>
  </si>
  <si>
    <t>Danijel Rašković</t>
  </si>
  <si>
    <t>Matej Desanić</t>
  </si>
  <si>
    <t>Josip Čičmir</t>
  </si>
  <si>
    <t>Natali Štrkalj</t>
  </si>
  <si>
    <t>Zdeslav Maričić</t>
  </si>
  <si>
    <t>OŠ Kistanje</t>
  </si>
  <si>
    <t>Antonija Copić</t>
  </si>
  <si>
    <t>Ana Marija Zimaj</t>
  </si>
  <si>
    <t>Antonija Berišić</t>
  </si>
  <si>
    <t>Sandra Gucić</t>
  </si>
  <si>
    <t>Božica Glasnović</t>
  </si>
  <si>
    <t>OŠ Milana Begovića</t>
  </si>
  <si>
    <t>Neno Kuljić</t>
  </si>
  <si>
    <t>Zvonko Lelas</t>
  </si>
  <si>
    <t>Dujo Lelas</t>
  </si>
  <si>
    <t>Ana Turudić</t>
  </si>
  <si>
    <t>Božica Mandarić</t>
  </si>
  <si>
    <t>Dominik Munega</t>
  </si>
  <si>
    <t>Kristina</t>
  </si>
  <si>
    <t>Bruna Periša</t>
  </si>
  <si>
    <t>Marko Čubrić</t>
  </si>
  <si>
    <t>Ivano Miškić</t>
  </si>
  <si>
    <t>Marko Bakotić</t>
  </si>
  <si>
    <t>Udruga "Startup Šibenik"</t>
  </si>
  <si>
    <t>Borna Škornjak</t>
  </si>
  <si>
    <t>Petar Babaja</t>
  </si>
  <si>
    <t>Vito Milovanović</t>
  </si>
  <si>
    <t>Filip Batinić</t>
  </si>
  <si>
    <t>Marin Gracin</t>
  </si>
  <si>
    <t>Hrvatska narodna knjižnica i čitaonica Našice</t>
  </si>
  <si>
    <t>Silvija Šokić</t>
  </si>
  <si>
    <t>Ines Strapač</t>
  </si>
  <si>
    <t>Karlo Božić</t>
  </si>
  <si>
    <t>Vedran Kalić</t>
  </si>
  <si>
    <t>Gracia Hlobik</t>
  </si>
  <si>
    <t>Bateo Briški</t>
  </si>
  <si>
    <t>Lorna Budai</t>
  </si>
  <si>
    <t>Niko Novoselić</t>
  </si>
  <si>
    <t>Lucijan Vranković</t>
  </si>
  <si>
    <t>Karla Cvetković</t>
  </si>
  <si>
    <t>Borna Budai</t>
  </si>
  <si>
    <t>OŠ a Sveta Klara</t>
  </si>
  <si>
    <t>Biljana Kulundžić</t>
  </si>
  <si>
    <t>Josip Pufler</t>
  </si>
  <si>
    <t>Andrej Grmuša</t>
  </si>
  <si>
    <t>Luka Šimunović  I Matej Međugorac</t>
  </si>
  <si>
    <t>Luka Majcen</t>
  </si>
  <si>
    <t>Oš Pokupsko</t>
  </si>
  <si>
    <t>Kristina Panižić</t>
  </si>
  <si>
    <t>Andrej Piculek</t>
  </si>
  <si>
    <t>Petar Šestak</t>
  </si>
  <si>
    <t>Laura Krpečanec</t>
  </si>
  <si>
    <t>Dominik Šandor</t>
  </si>
  <si>
    <t>OŠ Bartola Kašića, Vinkovci</t>
  </si>
  <si>
    <t xml:space="preserve"> Matej Janković</t>
  </si>
  <si>
    <t xml:space="preserve"> Filip Pešut</t>
  </si>
  <si>
    <t xml:space="preserve"> Filip Bartulović</t>
  </si>
  <si>
    <t>Domagoj Vinković</t>
  </si>
  <si>
    <t>OŠ Ivana Gorana Kovačića Vinkovci</t>
  </si>
  <si>
    <t>Zlatko Hegeduš,prof.</t>
  </si>
  <si>
    <t>Pavao Kujundžija</t>
  </si>
  <si>
    <t>Marko Dikanović</t>
  </si>
  <si>
    <t>Helena Nađ</t>
  </si>
  <si>
    <t>Ivor Rakijašić</t>
  </si>
  <si>
    <t>OŠ Mate Lovraka Županja</t>
  </si>
  <si>
    <t>Marko Vujić</t>
  </si>
  <si>
    <t>Marsel Bičo</t>
  </si>
  <si>
    <t>Tomislav Dabić</t>
  </si>
  <si>
    <t>Toni Vukojević</t>
  </si>
  <si>
    <t>Igor Bobić</t>
  </si>
  <si>
    <t>Andrej Fišić</t>
  </si>
  <si>
    <t>Alojzije Begović</t>
  </si>
  <si>
    <t>Klara Magdić</t>
  </si>
  <si>
    <t>Filip Pešut</t>
  </si>
  <si>
    <t>OŠ  Nazora Vinkovci</t>
  </si>
  <si>
    <t>Stjepan Krpan</t>
  </si>
  <si>
    <t>Gabriel Višek</t>
  </si>
  <si>
    <t>Gabrijel Miličević</t>
  </si>
  <si>
    <t>Toni Jurina</t>
  </si>
  <si>
    <t>David Šušnjara</t>
  </si>
  <si>
    <t>Andrija Kolarević</t>
  </si>
  <si>
    <t>Luka Cener</t>
  </si>
  <si>
    <t>Lea Banovac</t>
  </si>
  <si>
    <t>Ivan Brnatović</t>
  </si>
  <si>
    <t>Matej Ivičić - Tadić</t>
  </si>
  <si>
    <t>OŠ Zrinskih Nuštar</t>
  </si>
  <si>
    <t>Klaudija Wild</t>
  </si>
  <si>
    <t>Ivan Janjić</t>
  </si>
  <si>
    <t>Lucija Janjić</t>
  </si>
  <si>
    <t>OŠ  Antun Gustav Matoš Tovarnik</t>
  </si>
  <si>
    <t>Mladen Sosić</t>
  </si>
  <si>
    <t>Marko Ferinac</t>
  </si>
  <si>
    <t>Filip Pavličić</t>
  </si>
  <si>
    <t>Marko Mijić</t>
  </si>
  <si>
    <t>Nikola Nikšić</t>
  </si>
  <si>
    <t>Ivan Kunac</t>
  </si>
  <si>
    <t>Luka Katava</t>
  </si>
  <si>
    <t>OŠ dr.Franjo Tuđman</t>
  </si>
  <si>
    <t>Ivana Knezović</t>
  </si>
  <si>
    <t>Vinko Grbeš</t>
  </si>
  <si>
    <t>David Šimić</t>
  </si>
  <si>
    <t>Veronika Kolarec</t>
  </si>
  <si>
    <t>Dunja Krutak</t>
  </si>
  <si>
    <t>OŠ Dragutina Tadijanovića, Vukovar</t>
  </si>
  <si>
    <t>Ivan Menđušić</t>
  </si>
  <si>
    <t>Vjekoslav Čolak</t>
  </si>
  <si>
    <t>Barbara Sabljak</t>
  </si>
  <si>
    <t>Mislav Šlafhauzer</t>
  </si>
  <si>
    <t>Magdalena Martini</t>
  </si>
  <si>
    <t>OŠ Mitnica</t>
  </si>
  <si>
    <t>Luka Marinković</t>
  </si>
  <si>
    <t>Fran Crnac</t>
  </si>
  <si>
    <t>Leon Lukačević</t>
  </si>
  <si>
    <t>Jakov Šlafhuzer</t>
  </si>
  <si>
    <t>Udruga: Mirovna grupa mladih Dunav</t>
  </si>
  <si>
    <t>Josip Sarađen</t>
  </si>
  <si>
    <t>Luka Bjelanović</t>
  </si>
  <si>
    <t>Ema Stankoski Hrgović</t>
  </si>
  <si>
    <t>Luna Uglik</t>
  </si>
  <si>
    <t>OŠ  Slakovci</t>
  </si>
  <si>
    <t>Davor Let</t>
  </si>
  <si>
    <t>Jakob Kelava</t>
  </si>
  <si>
    <t>Josip Buće</t>
  </si>
  <si>
    <t>Filip Bosak</t>
  </si>
  <si>
    <t>Gabrijel Morber</t>
  </si>
  <si>
    <t>Šimun Sauka</t>
  </si>
  <si>
    <t>Anja Vinković</t>
  </si>
  <si>
    <t>Karlo Žutić</t>
  </si>
  <si>
    <t>Petar Sauka</t>
  </si>
  <si>
    <t>OŠ Tordinci</t>
  </si>
  <si>
    <t>Mirjana Mikec</t>
  </si>
  <si>
    <t>Franko Josip Sesar</t>
  </si>
  <si>
    <t>Leon Matanović</t>
  </si>
  <si>
    <t>Dorian Miletić</t>
  </si>
  <si>
    <t>Matej Adžić</t>
  </si>
  <si>
    <t>OŠ Krune Krstića</t>
  </si>
  <si>
    <t>Jasenka Čirjak</t>
  </si>
  <si>
    <t>Lara Špralja</t>
  </si>
  <si>
    <t>Leonardo Šunjić</t>
  </si>
  <si>
    <t>Filip Dokoza</t>
  </si>
  <si>
    <t>Korina Justinić</t>
  </si>
  <si>
    <t>OŠ Obrovac</t>
  </si>
  <si>
    <t>Andrea Valčić i Davor Vlajnić</t>
  </si>
  <si>
    <t>Antonio Brkić</t>
  </si>
  <si>
    <t>Vedran Kurdija</t>
  </si>
  <si>
    <t>Tomislav Karamarko</t>
  </si>
  <si>
    <t>Mate Anić</t>
  </si>
  <si>
    <t>OŠ Petra Preradovića, Zadar</t>
  </si>
  <si>
    <t>Ivica Stanić</t>
  </si>
  <si>
    <t>Stipe Župan</t>
  </si>
  <si>
    <t>Ana Kokić</t>
  </si>
  <si>
    <t>Luka Vuica</t>
  </si>
  <si>
    <t>Gabrijel Vrlec</t>
  </si>
  <si>
    <t>Patrik Mutak</t>
  </si>
  <si>
    <t>OŠ Podrute</t>
  </si>
  <si>
    <t>Željko Šavor</t>
  </si>
  <si>
    <t>Filip Čiček</t>
  </si>
  <si>
    <t>Dominik Ratković</t>
  </si>
  <si>
    <t>Tomo Lusavec</t>
  </si>
  <si>
    <t>Luka Benković</t>
  </si>
  <si>
    <t>OŠ Visoko</t>
  </si>
  <si>
    <t>Tomislav Vertuš</t>
  </si>
  <si>
    <t>Emanuel Klimpak</t>
  </si>
  <si>
    <t>Leona Buljan</t>
  </si>
  <si>
    <t>Donat Modrić</t>
  </si>
  <si>
    <t>Leonardo Kuzmić</t>
  </si>
  <si>
    <t>OŠ Vladimir Nazor, Budinščina</t>
  </si>
  <si>
    <t>OŠ Zlatar Bistrica</t>
  </si>
  <si>
    <t>Jasenka Kuljak</t>
  </si>
  <si>
    <t>Filip Haban</t>
  </si>
  <si>
    <t>Josip Kuljak</t>
  </si>
  <si>
    <t>Martin Pikutić</t>
  </si>
  <si>
    <t>Daniel Cimić</t>
  </si>
  <si>
    <t>David Pomper</t>
  </si>
  <si>
    <t>Luka Hrvoić</t>
  </si>
  <si>
    <t>Rafaela Deglin</t>
  </si>
  <si>
    <t>Marta Klimpak</t>
  </si>
  <si>
    <t>Borna Šipek</t>
  </si>
  <si>
    <t>Lola Mihelec</t>
  </si>
  <si>
    <t>Jakov Hržina</t>
  </si>
  <si>
    <t>Slaven Halambek</t>
  </si>
  <si>
    <t>OŠ  DONJA STUBICA</t>
  </si>
  <si>
    <t>Katarina Poslek</t>
  </si>
  <si>
    <t>Lea Bivol</t>
  </si>
  <si>
    <t>Lea Šobak</t>
  </si>
  <si>
    <t>OŠ Augusta Cesarca, Krapina</t>
  </si>
  <si>
    <t>Miljenko Ilić</t>
  </si>
  <si>
    <t>Gabriel Licitar</t>
  </si>
  <si>
    <t>Goran Brlek</t>
  </si>
  <si>
    <t>Amadeja Rigač</t>
  </si>
  <si>
    <t>Jan Cvrtila</t>
  </si>
  <si>
    <t>OŠ Bistra</t>
  </si>
  <si>
    <t>Sandra Škrlin</t>
  </si>
  <si>
    <t>Mario Bajzec</t>
  </si>
  <si>
    <t>Petar Jelavić</t>
  </si>
  <si>
    <t>Dora Rogina</t>
  </si>
  <si>
    <t>Antun Brajković</t>
  </si>
  <si>
    <t>Filip Brundić</t>
  </si>
  <si>
    <t>Kristijan Čep</t>
  </si>
  <si>
    <t>Marko Zgorelec</t>
  </si>
  <si>
    <t>Ivan Škreblin</t>
  </si>
  <si>
    <t>Udruga Zagoski informatičko-robotički klub Sveti Križ Začretje</t>
  </si>
  <si>
    <t>Denis Kotarski</t>
  </si>
  <si>
    <t>Rea Iveković</t>
  </si>
  <si>
    <t>Marko Špoljarić</t>
  </si>
  <si>
    <t>Lovro Brlobuš</t>
  </si>
  <si>
    <t>Karlo Hrbić</t>
  </si>
  <si>
    <t>Jurica Drempetić</t>
  </si>
  <si>
    <t>Patrik Martinek</t>
  </si>
  <si>
    <t>OŠ "Ljudevit Gaj " Krapina</t>
  </si>
  <si>
    <t>Kristijan Leskovar</t>
  </si>
  <si>
    <t>Jurica Bočkaj</t>
  </si>
  <si>
    <t>Jakob Domagoj Jug</t>
  </si>
  <si>
    <t>Patrik Kantolić</t>
  </si>
  <si>
    <t>Dominik Presečki</t>
  </si>
  <si>
    <t>Katica Pejakić</t>
  </si>
  <si>
    <t>Filip Grgac</t>
  </si>
  <si>
    <t>Borna Brezec</t>
  </si>
  <si>
    <t>Adrian Bogdan</t>
  </si>
  <si>
    <t>Leo Tenšek</t>
  </si>
  <si>
    <t>Matija Celjak</t>
  </si>
  <si>
    <t>OŠ Viktora Kovačića Hum na Sutli</t>
  </si>
  <si>
    <t>Nataša Salamon Rebić</t>
  </si>
  <si>
    <t>Matija Rebić</t>
  </si>
  <si>
    <t>Nino Barić</t>
  </si>
  <si>
    <t>Kristijan Kunštek</t>
  </si>
  <si>
    <t>Franko Miklaužić</t>
  </si>
  <si>
    <t>OŠ Antuna Gustava Matoša, Zagreb</t>
  </si>
  <si>
    <t>Siniša Jovčić</t>
  </si>
  <si>
    <t>Maršić</t>
  </si>
  <si>
    <t>Cavor</t>
  </si>
  <si>
    <t>Roko Perajić</t>
  </si>
  <si>
    <t>Luka Novaković-Bobanac</t>
  </si>
  <si>
    <t xml:space="preserve">OŠ Augusta Cesarca </t>
  </si>
  <si>
    <t>Pavao Pinjušić</t>
  </si>
  <si>
    <t>Katarina Kedačić-Buzina</t>
  </si>
  <si>
    <t>Hanan Al Issa</t>
  </si>
  <si>
    <t>Karlo Vranješ</t>
  </si>
  <si>
    <t>Matej Šest</t>
  </si>
  <si>
    <t>OŠ Retkovec</t>
  </si>
  <si>
    <t>Valentina Dijačić</t>
  </si>
  <si>
    <t>Petra Alimović</t>
  </si>
  <si>
    <t>Filip Alaber</t>
  </si>
  <si>
    <t>Benjamin Teskera</t>
  </si>
  <si>
    <t>Lovro Milišić</t>
  </si>
  <si>
    <t>Žonja, Soucie, Bašić Kantolić</t>
  </si>
  <si>
    <t>Petar Bunjački</t>
  </si>
  <si>
    <t>Leo Gregurić</t>
  </si>
  <si>
    <t>Karlo Baljak</t>
  </si>
  <si>
    <t>OŠ Petra Preradovića, Zagreb</t>
  </si>
  <si>
    <t>Ivan Lasić</t>
  </si>
  <si>
    <t>Mihovil Grubišić</t>
  </si>
  <si>
    <t>Bruno Bolić</t>
  </si>
  <si>
    <t>Nika Horvat</t>
  </si>
  <si>
    <t>Teo Dizdar</t>
  </si>
  <si>
    <t>Klara Pleš</t>
  </si>
  <si>
    <t>Viktor Kašner</t>
  </si>
  <si>
    <t>Iskra Dubovečak</t>
  </si>
  <si>
    <t>Lea Majer</t>
  </si>
  <si>
    <t>Udruga CeDePe Zagreb</t>
  </si>
  <si>
    <t>Josip Koštan</t>
  </si>
  <si>
    <t>Bartol Pezo</t>
  </si>
  <si>
    <t>Vito Crikvenčić</t>
  </si>
  <si>
    <t>Sven Pezo</t>
  </si>
  <si>
    <t>Magdalena Matosović</t>
  </si>
  <si>
    <t>Međunarodna osnovna škola Vedri Obzori</t>
  </si>
  <si>
    <t>Igor Čeliković</t>
  </si>
  <si>
    <t>Patrik Žajgar</t>
  </si>
  <si>
    <t>Filip Slavecki</t>
  </si>
  <si>
    <t>OŠ Gračani</t>
  </si>
  <si>
    <t>Aleksandar Čubra</t>
  </si>
  <si>
    <t>Mihael Oreški</t>
  </si>
  <si>
    <t>Karlo Lovnički</t>
  </si>
  <si>
    <t>Luka Veseli</t>
  </si>
  <si>
    <t>Matej Lovnički</t>
  </si>
  <si>
    <t>Društvo pedagoga tehničke kulture Zagreba</t>
  </si>
  <si>
    <t>Sanja Kovačevič</t>
  </si>
  <si>
    <t>Marko Flegar</t>
  </si>
  <si>
    <t>Vid Berković</t>
  </si>
  <si>
    <t>Patrick Hosta</t>
  </si>
  <si>
    <t>Dora Šmit</t>
  </si>
  <si>
    <t>I. OŠ Dugave</t>
  </si>
  <si>
    <t>Domagoj Premec</t>
  </si>
  <si>
    <t>Marko Vargek</t>
  </si>
  <si>
    <t>Ivan Komljenović</t>
  </si>
  <si>
    <t>Adam Agičić</t>
  </si>
  <si>
    <t>Fran Rajković</t>
  </si>
  <si>
    <t>OŠ Cvjetno naselje</t>
  </si>
  <si>
    <t>Ana Flisar Odorčić</t>
  </si>
  <si>
    <t>Luka Bradarić Lisić</t>
  </si>
  <si>
    <t>Tomislav Štimac</t>
  </si>
  <si>
    <t>Lovro Počepan</t>
  </si>
  <si>
    <t>Luka Wursching</t>
  </si>
  <si>
    <t>Vid Ivanjek</t>
  </si>
  <si>
    <t>OŠ Gustava Krkleca</t>
  </si>
  <si>
    <t>Una Corazza</t>
  </si>
  <si>
    <t>Jana Graf</t>
  </si>
  <si>
    <t>Franka Rašić</t>
  </si>
  <si>
    <t>Leon Kušić</t>
  </si>
  <si>
    <t>Veronika Bebić</t>
  </si>
  <si>
    <t>Oš Borovje</t>
  </si>
  <si>
    <t>Silvana Pešut Vitasović</t>
  </si>
  <si>
    <t>Jakov Alilović</t>
  </si>
  <si>
    <t>Marko Štefanek</t>
  </si>
  <si>
    <t>Ivan Dretar</t>
  </si>
  <si>
    <t>OŠ Davorina Trstenjaka</t>
  </si>
  <si>
    <t>Lucija Eterović</t>
  </si>
  <si>
    <t>Fani Maletić</t>
  </si>
  <si>
    <t>David Lanc</t>
  </si>
  <si>
    <t>Jasen Šošić</t>
  </si>
  <si>
    <t>OŠ Frana Galovića</t>
  </si>
  <si>
    <t>Darko  Martinko</t>
  </si>
  <si>
    <t>Lovro Đerek</t>
  </si>
  <si>
    <t>Mirko Filip</t>
  </si>
  <si>
    <t>Ivan Nevečerl</t>
  </si>
  <si>
    <t>Dominik Basić</t>
  </si>
  <si>
    <t>Mak Terbovc</t>
  </si>
  <si>
    <t>Mihaela Pera</t>
  </si>
  <si>
    <t>Hana Mehdić</t>
  </si>
  <si>
    <t>Helena Klinčić</t>
  </si>
  <si>
    <t>OŠ dr. Vinka Žganca</t>
  </si>
  <si>
    <t>Snježana Duić</t>
  </si>
  <si>
    <t>Zvonimir Varoščić</t>
  </si>
  <si>
    <t>Šiumun Rezo</t>
  </si>
  <si>
    <t>Sanja Mandić</t>
  </si>
  <si>
    <t>Lorena Anušić</t>
  </si>
  <si>
    <t>OŠ Stenjevec</t>
  </si>
  <si>
    <t>Lucija Miljanić</t>
  </si>
  <si>
    <t>Sven Redžepagić</t>
  </si>
  <si>
    <t>Luna Ožvald</t>
  </si>
  <si>
    <t>Anja Boršić</t>
  </si>
  <si>
    <t>Salezijanska osnovna škola</t>
  </si>
  <si>
    <t>Bartol Matić</t>
  </si>
  <si>
    <t>Marta Karlović</t>
  </si>
  <si>
    <t>Emanuel Vidović</t>
  </si>
  <si>
    <t>Mihael Petrušić</t>
  </si>
  <si>
    <t>Udruga KUD CROATIA</t>
  </si>
  <si>
    <t>Damir Keglević</t>
  </si>
  <si>
    <t>Keglević Juraj</t>
  </si>
  <si>
    <t>Hana Perković</t>
  </si>
  <si>
    <t>Četa Mia</t>
  </si>
  <si>
    <t>Marina Gabriela Odak</t>
  </si>
  <si>
    <t>Maida Kendić</t>
  </si>
  <si>
    <t>Marko Vidak</t>
  </si>
  <si>
    <t>Fran Perak</t>
  </si>
  <si>
    <t>Gabrijel Zirdum</t>
  </si>
  <si>
    <t>Karlo Šestak</t>
  </si>
  <si>
    <t>Nika Tomić</t>
  </si>
  <si>
    <t>Tomislav Cerinski</t>
  </si>
  <si>
    <t>Nikola Unković</t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</si>
  <si>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Čakovec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</si>
  <si>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Dugo Selo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</si>
  <si>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Đakovo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</si>
  <si>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Istra 1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</si>
  <si>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>CROATIAN MAKERS LIGA - PRETKOLO, Istra 2,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</si>
  <si>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Istra 2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</si>
  <si>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Karlovac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</si>
  <si>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Koprivnica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</si>
  <si>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Krk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</si>
  <si>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Metković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</si>
  <si>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Osijek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</si>
  <si>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Popovača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</si>
  <si>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Požega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</si>
  <si>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Rijeka 1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</si>
  <si>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Rijeka 2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</si>
  <si>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Sisak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</si>
  <si>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Slavonski Brod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</si>
  <si>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Split 1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</si>
  <si>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Split 2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</si>
  <si>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Šibenik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</si>
  <si>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Valpovo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</si>
  <si>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Velika Gorica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</si>
  <si>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Vinkovci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</si>
  <si>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Vukovar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</si>
  <si>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Zadar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</si>
  <si>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Zagorje 1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</si>
  <si>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Zagorje 2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</si>
  <si>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Zagreb 1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</si>
  <si>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Zagreb 2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</si>
  <si>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Zagreb 3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</si>
  <si>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r>
      <t xml:space="preserve">CROATIAN MAKERS LIGA - PRETKOLO, </t>
    </r>
    <r>
      <rPr>
        <b/>
        <sz val="18"/>
        <color rgb="FF0070C0"/>
        <rFont val="Calibri"/>
        <family val="2"/>
        <charset val="238"/>
        <scheme val="minor"/>
      </rPr>
      <t>Zagreb 4</t>
    </r>
    <r>
      <rPr>
        <b/>
        <sz val="18"/>
        <color theme="1"/>
        <rFont val="Calibri"/>
        <family val="2"/>
        <charset val="238"/>
        <scheme val="minor"/>
      </rPr>
      <t>,</t>
    </r>
    <r>
      <rPr>
        <b/>
        <sz val="18"/>
        <color rgb="FFFF0000"/>
        <rFont val="Calibri"/>
        <family val="2"/>
        <charset val="238"/>
        <scheme val="minor"/>
      </rPr>
      <t xml:space="preserve"> EKIPNO</t>
    </r>
  </si>
  <si>
    <t>Zlatko Pongračić</t>
  </si>
  <si>
    <t>Petar Škoro</t>
  </si>
  <si>
    <t>Mato Knol</t>
  </si>
  <si>
    <t>Marin Drenjančević</t>
  </si>
  <si>
    <t>Jakov Rajić</t>
  </si>
  <si>
    <t>Ema Vomš</t>
  </si>
  <si>
    <t>Leonardo Petrović</t>
  </si>
  <si>
    <t>Strahinja Puhača</t>
  </si>
  <si>
    <t>Gabrijel Tutić</t>
  </si>
  <si>
    <t>Antonija Čačinović</t>
  </si>
  <si>
    <t>Ivana Prusac</t>
  </si>
  <si>
    <t>Ivana Stančin</t>
  </si>
  <si>
    <t>Maja Kosovec</t>
  </si>
  <si>
    <t>Matija Buntak</t>
  </si>
  <si>
    <t>Goran Sauka</t>
  </si>
  <si>
    <t>Dunja Bakoš</t>
  </si>
  <si>
    <t>Vedran Menđušić</t>
  </si>
  <si>
    <t>Ivana Križanac</t>
  </si>
  <si>
    <t>Nataša Miškov</t>
  </si>
  <si>
    <t>Višnja Šuperba</t>
  </si>
  <si>
    <t>Patrik Fabijanić</t>
  </si>
  <si>
    <t>Mirna Prusina</t>
  </si>
  <si>
    <t>Tomica Turković</t>
  </si>
  <si>
    <t>Marijan Ivanović</t>
  </si>
  <si>
    <t>Daniela Orlović</t>
  </si>
  <si>
    <t>Marijan Jovičić</t>
  </si>
  <si>
    <t>Zlatko Mikulić</t>
  </si>
  <si>
    <t>Connect IT udruga za razvoj inf.-kom. teh.</t>
  </si>
  <si>
    <t>Vigor Borovčak</t>
  </si>
  <si>
    <t>Tomislav Martinez</t>
  </si>
  <si>
    <t>Vid Piljek</t>
  </si>
  <si>
    <t>Patrik Tumpa</t>
  </si>
  <si>
    <t>Alen Šćuric</t>
  </si>
  <si>
    <t>Luka Petrečija</t>
  </si>
  <si>
    <t>David Kos</t>
  </si>
  <si>
    <t>Lara Fizir</t>
  </si>
  <si>
    <t>OŠ Franje Krežme</t>
  </si>
  <si>
    <t>Jan Zima</t>
  </si>
  <si>
    <t>Robert Mlinarević</t>
  </si>
  <si>
    <t>Lucija Jelčić</t>
  </si>
  <si>
    <t>Nikola Repajić</t>
  </si>
  <si>
    <t>Marin Elezović</t>
  </si>
  <si>
    <t>Luka Blagaić</t>
  </si>
  <si>
    <t>Dragan Marković</t>
  </si>
  <si>
    <t>Joško Bezić</t>
  </si>
  <si>
    <t>Udruga "Grwireless"</t>
  </si>
  <si>
    <t>Tihomil Kadić</t>
  </si>
  <si>
    <t>Ana Kadić</t>
  </si>
  <si>
    <t>Tomislav Matinac</t>
  </si>
  <si>
    <t>Marko Matinac</t>
  </si>
  <si>
    <t>Petar Didović</t>
  </si>
  <si>
    <t>Mirta Kadić</t>
  </si>
  <si>
    <t>Dominik Ćaćić</t>
  </si>
  <si>
    <t>Adrian Đipić</t>
  </si>
  <si>
    <t>Ema Rosotrunović</t>
  </si>
  <si>
    <t xml:space="preserve">OŠ Granešina </t>
  </si>
  <si>
    <t>Tomislav Novosel</t>
  </si>
  <si>
    <t>Ivan Marko Konovski</t>
  </si>
  <si>
    <t>Dario Đuran</t>
  </si>
  <si>
    <t>Matej Novosel</t>
  </si>
  <si>
    <t>Lucija Nesnidal</t>
  </si>
  <si>
    <t>Oš Popovac</t>
  </si>
  <si>
    <t>Martina Vidak</t>
  </si>
  <si>
    <t>Nenad Šarić</t>
  </si>
  <si>
    <t>Petra Dukmenić</t>
  </si>
  <si>
    <t>Anamarija Kramar</t>
  </si>
  <si>
    <t>Antoinio Galinec</t>
  </si>
  <si>
    <t>OŠ Nikola Tesla</t>
  </si>
  <si>
    <t>Romina Dubajić</t>
  </si>
  <si>
    <t>Leon Gavrić</t>
  </si>
  <si>
    <t>Stjepan Buljan</t>
  </si>
  <si>
    <t>Vito Frančišković</t>
  </si>
  <si>
    <t>Nattan Dragičević</t>
  </si>
  <si>
    <t>OŠ Augusta Šenoe</t>
  </si>
  <si>
    <t>Filip Mohler</t>
  </si>
  <si>
    <t>Danijela Marković</t>
  </si>
  <si>
    <t xml:space="preserve">OŠ Jurja Šižgorića </t>
  </si>
  <si>
    <t>Ivana Kalebić</t>
  </si>
  <si>
    <t>Aleksandar Stefanović</t>
  </si>
  <si>
    <t>Ante Vlahov</t>
  </si>
  <si>
    <t>Vice Grubišić</t>
  </si>
  <si>
    <t>Andrija Šunjara</t>
  </si>
  <si>
    <t>Klara  Jurić</t>
  </si>
  <si>
    <t>Domagoj Badžim</t>
  </si>
  <si>
    <t>Tonina Ilić</t>
  </si>
  <si>
    <t>Mirna Lalić</t>
  </si>
  <si>
    <t>Toni Plavčić</t>
  </si>
  <si>
    <t>OŠ kralja Tomislava, Našice</t>
  </si>
  <si>
    <t>Marija Ivanković</t>
  </si>
  <si>
    <t>Beata Zavada</t>
  </si>
  <si>
    <t>Martin Kuric</t>
  </si>
  <si>
    <t>Mate Knežević</t>
  </si>
  <si>
    <t>Šimun Vučemilović Jurić</t>
  </si>
  <si>
    <t>4.OŠ Bjelovar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</si>
</sst>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 &quot;-&quot;;\-#,##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charset val="1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41">
    <xf numFmtId="0" fontId="0" fillId="0" borderId="0" xfId="0"/>
    <xf numFmtId="0" fontId="11" fillId="2" borderId="2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164" fontId="11" fillId="2" borderId="4" xfId="0" applyNumberFormat="1" applyFont="1" applyFill="1" applyBorder="1" applyAlignment="1">
      <alignment horizontal="left" vertical="center" wrapText="1" indent="1"/>
    </xf>
    <xf numFmtId="164" fontId="11" fillId="2" borderId="2" xfId="0" applyNumberFormat="1" applyFont="1" applyFill="1" applyBorder="1" applyAlignment="1">
      <alignment horizontal="left" vertical="center" wrapText="1" indent="1"/>
    </xf>
    <xf numFmtId="164" fontId="11" fillId="2" borderId="5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0" fontId="13" fillId="0" borderId="0" xfId="0" applyFont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vertical="center" indent="1"/>
    </xf>
    <xf numFmtId="49" fontId="10" fillId="0" borderId="0" xfId="0" applyNumberFormat="1" applyFont="1" applyBorder="1" applyAlignment="1">
      <alignment horizontal="left" vertical="center" indent="1"/>
    </xf>
    <xf numFmtId="1" fontId="10" fillId="0" borderId="0" xfId="0" applyNumberFormat="1" applyFont="1" applyBorder="1" applyAlignment="1">
      <alignment horizontal="left" vertical="center" indent="1"/>
    </xf>
    <xf numFmtId="0" fontId="10" fillId="0" borderId="0" xfId="0" applyNumberFormat="1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1" fontId="14" fillId="0" borderId="0" xfId="0" applyNumberFormat="1" applyFont="1" applyBorder="1" applyAlignment="1">
      <alignment horizontal="left" vertical="center" indent="1"/>
    </xf>
    <xf numFmtId="0" fontId="3" fillId="0" borderId="6" xfId="0" applyNumberFormat="1" applyFont="1" applyBorder="1" applyAlignment="1">
      <alignment horizontal="left" vertical="center" indent="1"/>
    </xf>
    <xf numFmtId="0" fontId="3" fillId="0" borderId="6" xfId="0" applyFont="1" applyBorder="1" applyAlignment="1">
      <alignment horizontal="left" indent="1"/>
    </xf>
    <xf numFmtId="49" fontId="17" fillId="0" borderId="6" xfId="1" applyNumberFormat="1" applyFont="1" applyBorder="1" applyAlignment="1">
      <alignment horizontal="left" vertical="center" indent="1"/>
    </xf>
    <xf numFmtId="49" fontId="3" fillId="0" borderId="6" xfId="1" applyNumberFormat="1" applyFont="1" applyBorder="1" applyAlignment="1">
      <alignment horizontal="left" vertical="center" indent="1"/>
    </xf>
    <xf numFmtId="1" fontId="17" fillId="0" borderId="6" xfId="1" applyNumberFormat="1" applyFont="1" applyBorder="1" applyAlignment="1">
      <alignment horizontal="left" vertical="center" indent="1"/>
    </xf>
    <xf numFmtId="165" fontId="17" fillId="0" borderId="6" xfId="1" applyNumberFormat="1" applyFont="1" applyBorder="1" applyAlignment="1">
      <alignment horizontal="left" vertical="center" indent="1"/>
    </xf>
    <xf numFmtId="1" fontId="3" fillId="0" borderId="6" xfId="0" applyNumberFormat="1" applyFont="1" applyBorder="1" applyAlignment="1">
      <alignment horizontal="left" vertical="center" indent="2"/>
    </xf>
    <xf numFmtId="165" fontId="3" fillId="0" borderId="6" xfId="0" applyNumberFormat="1" applyFont="1" applyBorder="1" applyAlignment="1">
      <alignment horizontal="left" vertical="center" indent="2"/>
    </xf>
    <xf numFmtId="0" fontId="3" fillId="0" borderId="0" xfId="0" applyNumberFormat="1" applyFont="1" applyBorder="1" applyAlignment="1">
      <alignment horizontal="left" vertical="center" indent="1"/>
    </xf>
    <xf numFmtId="0" fontId="3" fillId="0" borderId="0" xfId="0" applyFont="1" applyBorder="1" applyAlignment="1">
      <alignment horizontal="left" indent="1"/>
    </xf>
    <xf numFmtId="49" fontId="17" fillId="0" borderId="0" xfId="1" applyNumberFormat="1" applyFont="1" applyBorder="1" applyAlignment="1">
      <alignment horizontal="left" vertical="center" indent="1"/>
    </xf>
    <xf numFmtId="49" fontId="3" fillId="0" borderId="0" xfId="1" applyNumberFormat="1" applyFont="1" applyBorder="1" applyAlignment="1">
      <alignment horizontal="left" vertical="center" indent="1"/>
    </xf>
    <xf numFmtId="1" fontId="17" fillId="0" borderId="0" xfId="1" applyNumberFormat="1" applyFont="1" applyBorder="1" applyAlignment="1">
      <alignment horizontal="left" vertical="center" indent="1"/>
    </xf>
    <xf numFmtId="165" fontId="17" fillId="0" borderId="0" xfId="1" applyNumberFormat="1" applyFont="1" applyBorder="1" applyAlignment="1">
      <alignment horizontal="left" vertical="center" indent="1"/>
    </xf>
    <xf numFmtId="1" fontId="3" fillId="0" borderId="0" xfId="0" applyNumberFormat="1" applyFont="1" applyBorder="1" applyAlignment="1">
      <alignment horizontal="left" vertical="center" indent="2"/>
    </xf>
    <xf numFmtId="165" fontId="3" fillId="0" borderId="0" xfId="0" applyNumberFormat="1" applyFont="1" applyBorder="1" applyAlignment="1">
      <alignment horizontal="left" vertical="center" indent="2"/>
    </xf>
    <xf numFmtId="0" fontId="2" fillId="0" borderId="6" xfId="0" applyFont="1" applyBorder="1" applyAlignment="1">
      <alignment horizontal="left" indent="1"/>
    </xf>
    <xf numFmtId="49" fontId="2" fillId="0" borderId="6" xfId="1" applyNumberFormat="1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indent="1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FE9AEED9-4381-4150-BF14-FE3469D4A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6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1514767E-FA3C-4FE9-BB1F-2F57D1691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F1574F6D-2DC6-4710-9477-2D38A4A99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8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A99D1186-58F6-4945-8A00-9B5695D2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A7C8476A-3014-44D4-AF15-E6A702751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7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F08259C7-6C9D-438B-82BC-C9779CD06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38DDC436-5035-4963-8759-9EA473ACC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4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ECBDEA3A-A8E7-4BD8-8B42-BAC9E632A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55574BDA-6E40-45DC-B13E-3F12B87ED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7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3CDBB848-D756-4A43-B0D7-91EE520EF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A3605F22-4D60-442F-B0AB-5A3E490D0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6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18622069-EC95-46D4-9986-1D64AC817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90403249-2C0E-4B3C-BD9B-47B36DB80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8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7A991FE2-5323-449D-B24C-807D6F343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1597C6E0-3869-4071-8AE1-8D7AD5A4B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6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6AE8AF88-4118-433A-80E4-26D8DB6FA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AACEDD92-6BCB-431F-900D-3B5EBE20D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8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796DA250-541F-4B2B-9CB5-61ECF36CC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9" name="Picture 8">
          <a:extLst>
            <a:ext uri="{FF2B5EF4-FFF2-40B4-BE49-F238E27FC236}">
              <a16:creationId xmlns:a16="http://schemas.microsoft.com/office/drawing/2014/main" id="{AD173066-EE38-4972-9360-4932DDC94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6</xdr:row>
      <xdr:rowOff>161925</xdr:rowOff>
    </xdr:from>
    <xdr:ext cx="1150937" cy="656848"/>
    <xdr:pic>
      <xdr:nvPicPr>
        <xdr:cNvPr id="10" name="Picture 9">
          <a:extLst>
            <a:ext uri="{FF2B5EF4-FFF2-40B4-BE49-F238E27FC236}">
              <a16:creationId xmlns:a16="http://schemas.microsoft.com/office/drawing/2014/main" id="{5A3D85D2-AA86-468A-846E-E9138892D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36D7A2A1-F0C1-4136-8E6A-24BE67FC7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8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876C15B1-96FA-44D3-935C-48C3F1F30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26" name="Picture 25">
          <a:extLst>
            <a:ext uri="{FF2B5EF4-FFF2-40B4-BE49-F238E27FC236}">
              <a16:creationId xmlns:a16="http://schemas.microsoft.com/office/drawing/2014/main" id="{28AA232B-CB5C-4049-8579-0B984F4F5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6</xdr:row>
      <xdr:rowOff>161925</xdr:rowOff>
    </xdr:from>
    <xdr:ext cx="1150937" cy="656848"/>
    <xdr:pic>
      <xdr:nvPicPr>
        <xdr:cNvPr id="27" name="Picture 26">
          <a:extLst>
            <a:ext uri="{FF2B5EF4-FFF2-40B4-BE49-F238E27FC236}">
              <a16:creationId xmlns:a16="http://schemas.microsoft.com/office/drawing/2014/main" id="{554BAE29-286C-410D-AF67-6D915E89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C3CF0DEE-4A77-49FA-ABDA-E45F70B9A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9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E9F1C162-8AD2-4978-AB62-421D6131B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0FA77A84-6FA7-4B65-8CFD-E311BDB92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4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F556E026-CD85-43A3-A288-4F1316C75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F7D2263F-3AA8-4087-B912-7314F9B7B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5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5E8006B7-AB12-4216-9A73-7F53F1D7D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C79CD321-E9F4-422E-8E4C-241BBE0A9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9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437F572A-F255-44DC-8AB4-E5C10DAF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CAA94AED-BAB0-410E-BB56-0C7F0C900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8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3131ACCF-ED68-43B4-8963-8DDA11680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EBD06EDA-0F69-4D4F-BF59-2F395DFC1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4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6837A434-179C-4F4D-BD04-7EE36705F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41842333-8DF4-464A-A9FF-624C28EFA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5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6DEE87AF-F827-4EF6-80FD-D8ABEAF68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DAF3C304-BAAE-4D2E-8B6F-0F3B7A68F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11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EAE6713B-F7ED-4187-8B3A-21B6B5E4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344DE85E-6B6D-4ECE-8483-D2853C189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6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9C8A2579-DAD7-4B8B-AB9D-4C15B6037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9667A35C-3F75-40DF-89AA-0220F35A8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5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C007ED05-8536-45E1-873C-36F742FFC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698F4AD1-3B73-4647-B1EB-268B3F44C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5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50D30811-C6D5-4445-8CFF-0053FCB1C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F14E6234-F725-4CBA-BF02-4695DEE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10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11D0CD12-72D5-412F-AD29-4F69D135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CD772C2B-01FE-4229-8C83-F4F204BB4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8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2BB4618D-D9C7-45D1-9A21-5D9B22559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8" name="Picture 7">
          <a:extLst>
            <a:ext uri="{FF2B5EF4-FFF2-40B4-BE49-F238E27FC236}">
              <a16:creationId xmlns:a16="http://schemas.microsoft.com/office/drawing/2014/main" id="{31FC3A1C-AA4D-4A26-A61E-27B546490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5</xdr:row>
      <xdr:rowOff>161925</xdr:rowOff>
    </xdr:from>
    <xdr:ext cx="1150937" cy="656848"/>
    <xdr:pic>
      <xdr:nvPicPr>
        <xdr:cNvPr id="9" name="Picture 8">
          <a:extLst>
            <a:ext uri="{FF2B5EF4-FFF2-40B4-BE49-F238E27FC236}">
              <a16:creationId xmlns:a16="http://schemas.microsoft.com/office/drawing/2014/main" id="{5A94263C-4CCF-4719-A61F-0F99A1035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AA26A026-6F00-4A88-AE7A-E5D954AF0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8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CED28046-7B90-46F6-B60B-8C7E40BEE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5813645E-4D9B-44B8-B81C-8F24B69C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10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ECF8FA33-AAD3-47FB-A55E-0E16505E1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36F54080-5809-4AA1-A92F-46E858CA5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8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E670CC7C-BA0B-4FB7-9F75-39B74EB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6" name="Picture 5">
          <a:extLst>
            <a:ext uri="{FF2B5EF4-FFF2-40B4-BE49-F238E27FC236}">
              <a16:creationId xmlns:a16="http://schemas.microsoft.com/office/drawing/2014/main" id="{0FF7FC94-16CA-47E0-836D-A19C5041C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5</xdr:row>
      <xdr:rowOff>161925</xdr:rowOff>
    </xdr:from>
    <xdr:ext cx="1150937" cy="656848"/>
    <xdr:pic>
      <xdr:nvPicPr>
        <xdr:cNvPr id="7" name="Picture 6">
          <a:extLst>
            <a:ext uri="{FF2B5EF4-FFF2-40B4-BE49-F238E27FC236}">
              <a16:creationId xmlns:a16="http://schemas.microsoft.com/office/drawing/2014/main" id="{2EED7992-833C-4531-85A8-223D2F7BA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610B3E83-749D-45B9-B786-3BC21F484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8</xdr:row>
      <xdr:rowOff>0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51376AF1-BCF5-4758-A9D1-1D926B6C4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180975</xdr:rowOff>
    </xdr:from>
    <xdr:ext cx="1150937" cy="656848"/>
    <xdr:pic>
      <xdr:nvPicPr>
        <xdr:cNvPr id="4" name="Picture 3">
          <a:extLst>
            <a:ext uri="{FF2B5EF4-FFF2-40B4-BE49-F238E27FC236}">
              <a16:creationId xmlns:a16="http://schemas.microsoft.com/office/drawing/2014/main" id="{D56470AA-88FE-4717-805B-78350FDD9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175" y="180975"/>
          <a:ext cx="1150937" cy="656848"/>
        </a:xfrm>
        <a:prstGeom prst="rect">
          <a:avLst/>
        </a:prstGeom>
      </xdr:spPr>
    </xdr:pic>
    <xdr:clientData/>
  </xdr:oneCellAnchor>
  <xdr:oneCellAnchor>
    <xdr:from>
      <xdr:col>14</xdr:col>
      <xdr:colOff>19050</xdr:colOff>
      <xdr:row>7</xdr:row>
      <xdr:rowOff>161925</xdr:rowOff>
    </xdr:from>
    <xdr:ext cx="1150937" cy="656848"/>
    <xdr:pic>
      <xdr:nvPicPr>
        <xdr:cNvPr id="5" name="Picture 4">
          <a:extLst>
            <a:ext uri="{FF2B5EF4-FFF2-40B4-BE49-F238E27FC236}">
              <a16:creationId xmlns:a16="http://schemas.microsoft.com/office/drawing/2014/main" id="{C3CE1DB5-C529-44B2-BDCC-6795E9F78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4572000"/>
          <a:ext cx="1150937" cy="6568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252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257</v>
      </c>
      <c r="C5" s="22" t="s">
        <v>258</v>
      </c>
      <c r="D5" s="23" t="s">
        <v>259</v>
      </c>
      <c r="E5" s="24">
        <v>180</v>
      </c>
      <c r="F5" s="25">
        <v>4</v>
      </c>
      <c r="G5" s="23" t="s">
        <v>260</v>
      </c>
      <c r="H5" s="24">
        <v>180</v>
      </c>
      <c r="I5" s="25">
        <v>5</v>
      </c>
      <c r="J5" s="23" t="s">
        <v>261</v>
      </c>
      <c r="K5" s="24">
        <v>180</v>
      </c>
      <c r="L5" s="25">
        <v>5</v>
      </c>
      <c r="M5" s="23" t="s">
        <v>262</v>
      </c>
      <c r="N5" s="24">
        <v>180</v>
      </c>
      <c r="O5" s="25">
        <v>7</v>
      </c>
      <c r="P5" s="26">
        <f t="shared" ref="P5:P6" si="0">E5+H5+K5+N5</f>
        <v>720</v>
      </c>
      <c r="Q5" s="27">
        <f t="shared" ref="Q5:Q6" si="1">F5+I5+L5+O5</f>
        <v>21</v>
      </c>
    </row>
    <row r="6" spans="1:17" x14ac:dyDescent="0.25">
      <c r="A6" s="20">
        <f>IF((AND(P6=P5,Q6=Q5)),A5,COUNT($E$4:E6))</f>
        <v>2</v>
      </c>
      <c r="B6" s="40" t="s">
        <v>1369</v>
      </c>
      <c r="C6" s="22" t="s">
        <v>253</v>
      </c>
      <c r="D6" s="23" t="s">
        <v>14</v>
      </c>
      <c r="E6" s="24">
        <v>160</v>
      </c>
      <c r="F6" s="25">
        <v>9.5</v>
      </c>
      <c r="G6" s="23" t="s">
        <v>254</v>
      </c>
      <c r="H6" s="24">
        <v>140</v>
      </c>
      <c r="I6" s="25">
        <v>5.3</v>
      </c>
      <c r="J6" s="23" t="s">
        <v>255</v>
      </c>
      <c r="K6" s="24">
        <v>100</v>
      </c>
      <c r="L6" s="25">
        <v>3.9</v>
      </c>
      <c r="M6" s="23" t="s">
        <v>256</v>
      </c>
      <c r="N6" s="24">
        <v>100</v>
      </c>
      <c r="O6" s="25">
        <v>4.8</v>
      </c>
      <c r="P6" s="26">
        <f t="shared" si="0"/>
        <v>500</v>
      </c>
      <c r="Q6" s="27">
        <f t="shared" si="1"/>
        <v>23.5</v>
      </c>
    </row>
    <row r="7" spans="1:17" x14ac:dyDescent="0.25">
      <c r="A7" s="13"/>
      <c r="B7" s="14"/>
      <c r="C7" s="15"/>
      <c r="D7" s="15"/>
      <c r="E7" s="16"/>
      <c r="F7" s="17"/>
      <c r="G7" s="15"/>
      <c r="H7" s="16"/>
      <c r="I7" s="17"/>
      <c r="J7" s="18"/>
      <c r="K7" s="18"/>
      <c r="L7" s="18"/>
      <c r="M7" s="18"/>
      <c r="N7" s="18"/>
      <c r="O7" s="18"/>
      <c r="P7" s="19"/>
      <c r="Q7" s="18"/>
    </row>
    <row r="8" spans="1:17" ht="46.5" customHeight="1" x14ac:dyDescent="0.25">
      <c r="A8" s="4"/>
      <c r="B8" s="4"/>
      <c r="C8" s="4"/>
      <c r="D8" s="38" t="s">
        <v>252</v>
      </c>
      <c r="E8" s="38"/>
      <c r="F8" s="38"/>
      <c r="G8" s="38"/>
      <c r="H8" s="38"/>
      <c r="I8" s="38"/>
      <c r="J8" s="38"/>
      <c r="K8" s="5"/>
      <c r="L8" s="5"/>
      <c r="M8" s="5"/>
      <c r="N8" s="5"/>
      <c r="O8" s="5"/>
      <c r="P8" s="5"/>
      <c r="Q8" s="5"/>
    </row>
    <row r="9" spans="1:17" ht="18.75" x14ac:dyDescent="0.25">
      <c r="A9" s="6"/>
      <c r="B9" s="7" t="s">
        <v>15</v>
      </c>
      <c r="C9" s="8"/>
      <c r="D9" s="8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25.5" x14ac:dyDescent="0.25">
      <c r="A10" s="1" t="s">
        <v>1</v>
      </c>
      <c r="B10" s="2" t="s">
        <v>2</v>
      </c>
      <c r="C10" s="1" t="s">
        <v>3</v>
      </c>
      <c r="D10" s="1" t="s">
        <v>30</v>
      </c>
      <c r="E10" s="1" t="s">
        <v>4</v>
      </c>
      <c r="F10" s="1" t="s">
        <v>5</v>
      </c>
      <c r="G10" s="3" t="s">
        <v>31</v>
      </c>
      <c r="H10" s="9" t="s">
        <v>6</v>
      </c>
      <c r="I10" s="10" t="s">
        <v>7</v>
      </c>
      <c r="J10" s="10" t="s">
        <v>32</v>
      </c>
      <c r="K10" s="9" t="s">
        <v>8</v>
      </c>
      <c r="L10" s="10" t="s">
        <v>9</v>
      </c>
      <c r="M10" s="10" t="s">
        <v>33</v>
      </c>
      <c r="N10" s="10" t="s">
        <v>10</v>
      </c>
      <c r="O10" s="10" t="s">
        <v>11</v>
      </c>
      <c r="P10" s="10" t="s">
        <v>34</v>
      </c>
      <c r="Q10" s="11" t="s">
        <v>12</v>
      </c>
    </row>
    <row r="11" spans="1:17" x14ac:dyDescent="0.25">
      <c r="A11" s="20">
        <f>IF((AND(P11=P10,Q11=Q10)),A10,COUNT($E$10:E11))</f>
        <v>1</v>
      </c>
      <c r="B11" s="21" t="s">
        <v>19</v>
      </c>
      <c r="C11" s="22" t="s">
        <v>20</v>
      </c>
      <c r="D11" s="23" t="s">
        <v>24</v>
      </c>
      <c r="E11" s="24">
        <v>340</v>
      </c>
      <c r="F11" s="25">
        <v>6.9</v>
      </c>
      <c r="G11" s="23" t="s">
        <v>23</v>
      </c>
      <c r="H11" s="24">
        <v>340</v>
      </c>
      <c r="I11" s="25">
        <v>7</v>
      </c>
      <c r="J11" s="23" t="s">
        <v>21</v>
      </c>
      <c r="K11" s="24">
        <v>340</v>
      </c>
      <c r="L11" s="25">
        <v>7.1</v>
      </c>
      <c r="M11" s="23" t="s">
        <v>22</v>
      </c>
      <c r="N11" s="24">
        <v>340</v>
      </c>
      <c r="O11" s="25">
        <v>7.1</v>
      </c>
      <c r="P11" s="26">
        <f t="shared" ref="P11:P19" si="2">E11+H11+K11+N11</f>
        <v>1360</v>
      </c>
      <c r="Q11" s="27">
        <f t="shared" ref="Q11:Q19" si="3">F11+I11+L11+O11</f>
        <v>28.1</v>
      </c>
    </row>
    <row r="12" spans="1:17" x14ac:dyDescent="0.25">
      <c r="A12" s="20">
        <f>IF((AND(P12=P11,Q12=Q11)),A11,COUNT($E$10:E12))</f>
        <v>2</v>
      </c>
      <c r="B12" s="21" t="s">
        <v>285</v>
      </c>
      <c r="C12" s="22" t="s">
        <v>286</v>
      </c>
      <c r="D12" s="23" t="s">
        <v>287</v>
      </c>
      <c r="E12" s="24">
        <v>340</v>
      </c>
      <c r="F12" s="25">
        <v>11.38</v>
      </c>
      <c r="G12" s="23" t="s">
        <v>288</v>
      </c>
      <c r="H12" s="24">
        <v>340</v>
      </c>
      <c r="I12" s="25">
        <v>12.18</v>
      </c>
      <c r="J12" s="23" t="s">
        <v>289</v>
      </c>
      <c r="K12" s="24">
        <v>340</v>
      </c>
      <c r="L12" s="25">
        <v>12.73</v>
      </c>
      <c r="M12" s="23" t="s">
        <v>290</v>
      </c>
      <c r="N12" s="24">
        <v>340</v>
      </c>
      <c r="O12" s="25">
        <v>12.79</v>
      </c>
      <c r="P12" s="26">
        <f t="shared" si="2"/>
        <v>1360</v>
      </c>
      <c r="Q12" s="27">
        <f t="shared" si="3"/>
        <v>49.080000000000005</v>
      </c>
    </row>
    <row r="13" spans="1:17" x14ac:dyDescent="0.25">
      <c r="A13" s="20">
        <f>IF((AND(P13=P12,Q13=Q12)),A12,COUNT($E$10:E13))</f>
        <v>3</v>
      </c>
      <c r="B13" s="21" t="s">
        <v>263</v>
      </c>
      <c r="C13" s="22" t="s">
        <v>264</v>
      </c>
      <c r="D13" s="23" t="s">
        <v>265</v>
      </c>
      <c r="E13" s="24">
        <v>340</v>
      </c>
      <c r="F13" s="25">
        <v>14</v>
      </c>
      <c r="G13" s="23" t="s">
        <v>266</v>
      </c>
      <c r="H13" s="24">
        <v>340</v>
      </c>
      <c r="I13" s="25">
        <v>15</v>
      </c>
      <c r="J13" s="23" t="s">
        <v>267</v>
      </c>
      <c r="K13" s="24">
        <v>330</v>
      </c>
      <c r="L13" s="25">
        <v>15</v>
      </c>
      <c r="M13" s="23" t="s">
        <v>268</v>
      </c>
      <c r="N13" s="24">
        <v>330</v>
      </c>
      <c r="O13" s="25">
        <v>17</v>
      </c>
      <c r="P13" s="26">
        <f t="shared" si="2"/>
        <v>1340</v>
      </c>
      <c r="Q13" s="27">
        <f t="shared" si="3"/>
        <v>61</v>
      </c>
    </row>
    <row r="14" spans="1:17" x14ac:dyDescent="0.25">
      <c r="A14" s="20">
        <f>IF((AND(P14=P13,Q14=Q13)),A13,COUNT($E$10:E14))</f>
        <v>4</v>
      </c>
      <c r="B14" s="21" t="s">
        <v>297</v>
      </c>
      <c r="C14" s="22" t="s">
        <v>298</v>
      </c>
      <c r="D14" s="23" t="s">
        <v>299</v>
      </c>
      <c r="E14" s="24">
        <v>340</v>
      </c>
      <c r="F14" s="25">
        <v>13</v>
      </c>
      <c r="G14" s="23" t="s">
        <v>300</v>
      </c>
      <c r="H14" s="24">
        <v>330</v>
      </c>
      <c r="I14" s="25">
        <v>13</v>
      </c>
      <c r="J14" s="23" t="s">
        <v>301</v>
      </c>
      <c r="K14" s="24">
        <v>300</v>
      </c>
      <c r="L14" s="25">
        <v>12</v>
      </c>
      <c r="M14" s="23" t="s">
        <v>302</v>
      </c>
      <c r="N14" s="24">
        <v>300</v>
      </c>
      <c r="O14" s="25">
        <v>13</v>
      </c>
      <c r="P14" s="26">
        <f t="shared" si="2"/>
        <v>1270</v>
      </c>
      <c r="Q14" s="27">
        <f t="shared" si="3"/>
        <v>51</v>
      </c>
    </row>
    <row r="15" spans="1:17" x14ac:dyDescent="0.25">
      <c r="A15" s="20">
        <f>IF((AND(P15=P14,Q15=Q14)),A14,COUNT($E$10:E15))</f>
        <v>5</v>
      </c>
      <c r="B15" s="21" t="s">
        <v>274</v>
      </c>
      <c r="C15" s="22" t="s">
        <v>275</v>
      </c>
      <c r="D15" s="23" t="s">
        <v>276</v>
      </c>
      <c r="E15" s="24">
        <v>330</v>
      </c>
      <c r="F15" s="25">
        <v>7</v>
      </c>
      <c r="G15" s="23" t="s">
        <v>277</v>
      </c>
      <c r="H15" s="24">
        <v>330</v>
      </c>
      <c r="I15" s="25">
        <v>7</v>
      </c>
      <c r="J15" s="23" t="s">
        <v>278</v>
      </c>
      <c r="K15" s="24">
        <v>330</v>
      </c>
      <c r="L15" s="25">
        <v>7</v>
      </c>
      <c r="M15" s="23"/>
      <c r="N15" s="24"/>
      <c r="O15" s="25"/>
      <c r="P15" s="26">
        <f t="shared" si="2"/>
        <v>990</v>
      </c>
      <c r="Q15" s="27">
        <f t="shared" si="3"/>
        <v>21</v>
      </c>
    </row>
    <row r="16" spans="1:17" x14ac:dyDescent="0.25">
      <c r="A16" s="20">
        <f>IF((AND(P16=P15,Q16=Q15)),A15,COUNT($E$10:E16))</f>
        <v>6</v>
      </c>
      <c r="B16" s="21" t="s">
        <v>257</v>
      </c>
      <c r="C16" s="22" t="s">
        <v>269</v>
      </c>
      <c r="D16" s="23" t="s">
        <v>270</v>
      </c>
      <c r="E16" s="24">
        <v>270</v>
      </c>
      <c r="F16" s="25">
        <v>8</v>
      </c>
      <c r="G16" s="23" t="s">
        <v>271</v>
      </c>
      <c r="H16" s="24">
        <v>250</v>
      </c>
      <c r="I16" s="25">
        <v>6</v>
      </c>
      <c r="J16" s="23" t="s">
        <v>272</v>
      </c>
      <c r="K16" s="24">
        <v>250</v>
      </c>
      <c r="L16" s="25">
        <v>7</v>
      </c>
      <c r="M16" s="23" t="s">
        <v>273</v>
      </c>
      <c r="N16" s="24">
        <v>150</v>
      </c>
      <c r="O16" s="25">
        <v>8</v>
      </c>
      <c r="P16" s="26">
        <f t="shared" si="2"/>
        <v>920</v>
      </c>
      <c r="Q16" s="27">
        <f t="shared" si="3"/>
        <v>29</v>
      </c>
    </row>
    <row r="17" spans="1:18" x14ac:dyDescent="0.25">
      <c r="A17" s="20">
        <f>IF((AND(P17=P16,Q17=Q16)),A16,COUNT($E$10:E17))</f>
        <v>7</v>
      </c>
      <c r="B17" s="21" t="s">
        <v>303</v>
      </c>
      <c r="C17" s="22" t="s">
        <v>304</v>
      </c>
      <c r="D17" s="23" t="s">
        <v>305</v>
      </c>
      <c r="E17" s="24">
        <v>230</v>
      </c>
      <c r="F17" s="25">
        <v>14</v>
      </c>
      <c r="G17" s="23" t="s">
        <v>306</v>
      </c>
      <c r="H17" s="24">
        <v>220</v>
      </c>
      <c r="I17" s="25">
        <v>14</v>
      </c>
      <c r="J17" s="23" t="s">
        <v>307</v>
      </c>
      <c r="K17" s="24">
        <v>210</v>
      </c>
      <c r="L17" s="25">
        <v>15</v>
      </c>
      <c r="M17" s="23" t="s">
        <v>308</v>
      </c>
      <c r="N17" s="24">
        <v>200</v>
      </c>
      <c r="O17" s="25">
        <v>15</v>
      </c>
      <c r="P17" s="26">
        <f t="shared" si="2"/>
        <v>860</v>
      </c>
      <c r="Q17" s="27">
        <f t="shared" si="3"/>
        <v>58</v>
      </c>
    </row>
    <row r="18" spans="1:18" x14ac:dyDescent="0.25">
      <c r="A18" s="20">
        <f>IF((AND(P18=P17,Q18=Q17)),A17,COUNT($E$10:E18))</f>
        <v>8</v>
      </c>
      <c r="B18" s="21" t="s">
        <v>279</v>
      </c>
      <c r="C18" s="22" t="s">
        <v>280</v>
      </c>
      <c r="D18" s="23" t="s">
        <v>281</v>
      </c>
      <c r="E18" s="24">
        <v>320</v>
      </c>
      <c r="F18" s="25">
        <v>7.76</v>
      </c>
      <c r="G18" s="23" t="s">
        <v>282</v>
      </c>
      <c r="H18" s="24">
        <v>170</v>
      </c>
      <c r="I18" s="25">
        <v>3.2</v>
      </c>
      <c r="J18" s="23" t="s">
        <v>283</v>
      </c>
      <c r="K18" s="24">
        <v>160</v>
      </c>
      <c r="L18" s="25">
        <v>2.5</v>
      </c>
      <c r="M18" s="23" t="s">
        <v>284</v>
      </c>
      <c r="N18" s="24">
        <v>160</v>
      </c>
      <c r="O18" s="25">
        <v>3.4</v>
      </c>
      <c r="P18" s="26">
        <f t="shared" si="2"/>
        <v>810</v>
      </c>
      <c r="Q18" s="27">
        <f t="shared" si="3"/>
        <v>16.86</v>
      </c>
    </row>
    <row r="19" spans="1:18" x14ac:dyDescent="0.25">
      <c r="A19" s="20">
        <f>IF((AND(P19=P18,Q19=Q18)),A18,COUNT($E$10:E19))</f>
        <v>9</v>
      </c>
      <c r="B19" s="21" t="s">
        <v>291</v>
      </c>
      <c r="C19" s="22" t="s">
        <v>292</v>
      </c>
      <c r="D19" s="23" t="s">
        <v>293</v>
      </c>
      <c r="E19" s="24">
        <v>290</v>
      </c>
      <c r="F19" s="25">
        <v>9.4</v>
      </c>
      <c r="G19" s="23" t="s">
        <v>294</v>
      </c>
      <c r="H19" s="24">
        <v>280</v>
      </c>
      <c r="I19" s="25">
        <v>10</v>
      </c>
      <c r="J19" s="23" t="s">
        <v>295</v>
      </c>
      <c r="K19" s="24">
        <v>0</v>
      </c>
      <c r="L19" s="25">
        <v>0</v>
      </c>
      <c r="M19" s="23" t="s">
        <v>296</v>
      </c>
      <c r="N19" s="24">
        <v>0</v>
      </c>
      <c r="O19" s="25">
        <v>0</v>
      </c>
      <c r="P19" s="26">
        <f t="shared" si="2"/>
        <v>570</v>
      </c>
      <c r="Q19" s="27">
        <f t="shared" si="3"/>
        <v>19.399999999999999</v>
      </c>
    </row>
    <row r="22" spans="1:18" x14ac:dyDescent="0.25">
      <c r="A22" s="12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</sheetData>
  <sortState ref="A25:Q40">
    <sortCondition descending="1" ref="P25:P40"/>
    <sortCondition ref="Q25:Q40"/>
  </sortState>
  <mergeCells count="3">
    <mergeCell ref="D2:J2"/>
    <mergeCell ref="D8:J8"/>
    <mergeCell ref="B22:R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1254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620</v>
      </c>
      <c r="C5" s="22" t="s">
        <v>49</v>
      </c>
      <c r="D5" s="23" t="s">
        <v>621</v>
      </c>
      <c r="E5" s="24">
        <v>190</v>
      </c>
      <c r="F5" s="25">
        <v>4.4000000000000004</v>
      </c>
      <c r="G5" s="23" t="s">
        <v>622</v>
      </c>
      <c r="H5" s="24">
        <v>190</v>
      </c>
      <c r="I5" s="25">
        <v>5.2</v>
      </c>
      <c r="J5" s="23" t="s">
        <v>623</v>
      </c>
      <c r="K5" s="24">
        <v>190</v>
      </c>
      <c r="L5" s="25">
        <v>5.3</v>
      </c>
      <c r="M5" s="23" t="s">
        <v>624</v>
      </c>
      <c r="N5" s="24">
        <v>190</v>
      </c>
      <c r="O5" s="25">
        <v>7.1</v>
      </c>
      <c r="P5" s="26">
        <f t="shared" ref="P5:P8" si="0">E5+H5+K5+N5</f>
        <v>760</v>
      </c>
      <c r="Q5" s="27">
        <f t="shared" ref="Q5:Q8" si="1">F5+I5+L5+O5</f>
        <v>22</v>
      </c>
    </row>
    <row r="6" spans="1:17" x14ac:dyDescent="0.25">
      <c r="A6" s="20">
        <f>IF((AND(P6=P5,Q6=Q5)),A5,COUNT($E$4:E6))</f>
        <v>2</v>
      </c>
      <c r="B6" s="21" t="s">
        <v>595</v>
      </c>
      <c r="C6" s="22" t="s">
        <v>596</v>
      </c>
      <c r="D6" s="23" t="s">
        <v>625</v>
      </c>
      <c r="E6" s="24">
        <v>190</v>
      </c>
      <c r="F6" s="25">
        <v>3.8</v>
      </c>
      <c r="G6" s="23" t="s">
        <v>626</v>
      </c>
      <c r="H6" s="24">
        <v>190</v>
      </c>
      <c r="I6" s="25">
        <v>4.0999999999999996</v>
      </c>
      <c r="J6" s="23" t="s">
        <v>627</v>
      </c>
      <c r="K6" s="24">
        <v>190</v>
      </c>
      <c r="L6" s="25">
        <v>4.5</v>
      </c>
      <c r="M6" s="23" t="s">
        <v>628</v>
      </c>
      <c r="N6" s="24">
        <v>180</v>
      </c>
      <c r="O6" s="25">
        <v>3.5</v>
      </c>
      <c r="P6" s="26">
        <f t="shared" si="0"/>
        <v>750</v>
      </c>
      <c r="Q6" s="27">
        <f t="shared" si="1"/>
        <v>15.899999999999999</v>
      </c>
    </row>
    <row r="7" spans="1:17" x14ac:dyDescent="0.25">
      <c r="A7" s="20">
        <f>IF((AND(P7=P6,Q7=Q6)),A6,COUNT($E$4:E7))</f>
        <v>3</v>
      </c>
      <c r="B7" s="21" t="s">
        <v>591</v>
      </c>
      <c r="C7" s="22" t="s">
        <v>612</v>
      </c>
      <c r="D7" s="23" t="s">
        <v>617</v>
      </c>
      <c r="E7" s="24">
        <v>190</v>
      </c>
      <c r="F7" s="25">
        <v>2.9</v>
      </c>
      <c r="G7" s="23" t="s">
        <v>618</v>
      </c>
      <c r="H7" s="24">
        <v>190</v>
      </c>
      <c r="I7" s="25">
        <v>4.9000000000000004</v>
      </c>
      <c r="J7" s="23" t="s">
        <v>619</v>
      </c>
      <c r="K7" s="24">
        <v>190</v>
      </c>
      <c r="L7" s="25">
        <v>5.7</v>
      </c>
      <c r="M7" s="23"/>
      <c r="N7" s="24"/>
      <c r="O7" s="25"/>
      <c r="P7" s="26">
        <f t="shared" si="0"/>
        <v>570</v>
      </c>
      <c r="Q7" s="27">
        <f t="shared" si="1"/>
        <v>13.5</v>
      </c>
    </row>
    <row r="8" spans="1:17" x14ac:dyDescent="0.25">
      <c r="A8" s="20">
        <f>IF((AND(P8=P7,Q8=Q7)),A7,COUNT($E$4:E8))</f>
        <v>4</v>
      </c>
      <c r="B8" s="21" t="s">
        <v>587</v>
      </c>
      <c r="C8" s="22" t="s">
        <v>588</v>
      </c>
      <c r="D8" s="23" t="s">
        <v>613</v>
      </c>
      <c r="E8" s="24">
        <v>190</v>
      </c>
      <c r="F8" s="25">
        <v>5</v>
      </c>
      <c r="G8" s="23" t="s">
        <v>614</v>
      </c>
      <c r="H8" s="24">
        <v>130</v>
      </c>
      <c r="I8" s="25">
        <v>2</v>
      </c>
      <c r="J8" s="23" t="s">
        <v>615</v>
      </c>
      <c r="K8" s="24">
        <v>130</v>
      </c>
      <c r="L8" s="25">
        <v>2</v>
      </c>
      <c r="M8" s="23" t="s">
        <v>616</v>
      </c>
      <c r="N8" s="24">
        <v>80</v>
      </c>
      <c r="O8" s="25">
        <v>1</v>
      </c>
      <c r="P8" s="26">
        <f t="shared" si="0"/>
        <v>530</v>
      </c>
      <c r="Q8" s="27">
        <f t="shared" si="1"/>
        <v>10</v>
      </c>
    </row>
    <row r="9" spans="1:17" x14ac:dyDescent="0.25">
      <c r="A9" s="13"/>
      <c r="B9" s="14"/>
      <c r="C9" s="15"/>
      <c r="D9" s="15"/>
      <c r="E9" s="16"/>
      <c r="F9" s="17"/>
      <c r="G9" s="15"/>
      <c r="H9" s="16"/>
      <c r="I9" s="17"/>
      <c r="J9" s="18"/>
      <c r="K9" s="18"/>
      <c r="L9" s="18"/>
      <c r="M9" s="18"/>
      <c r="N9" s="18"/>
      <c r="O9" s="18"/>
      <c r="P9" s="19"/>
      <c r="Q9" s="18"/>
    </row>
    <row r="10" spans="1:17" ht="46.5" customHeight="1" x14ac:dyDescent="0.25">
      <c r="A10" s="4"/>
      <c r="B10" s="4"/>
      <c r="C10" s="4"/>
      <c r="D10" s="38" t="s">
        <v>1254</v>
      </c>
      <c r="E10" s="38"/>
      <c r="F10" s="38"/>
      <c r="G10" s="38"/>
      <c r="H10" s="38"/>
      <c r="I10" s="38"/>
      <c r="J10" s="38"/>
      <c r="K10" s="5"/>
      <c r="L10" s="5"/>
      <c r="M10" s="5"/>
      <c r="N10" s="5"/>
      <c r="O10" s="5"/>
      <c r="P10" s="5"/>
      <c r="Q10" s="5"/>
    </row>
    <row r="11" spans="1:17" ht="18.75" x14ac:dyDescent="0.25">
      <c r="A11" s="6"/>
      <c r="B11" s="7" t="s">
        <v>15</v>
      </c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25.5" x14ac:dyDescent="0.25">
      <c r="A12" s="1" t="s">
        <v>1</v>
      </c>
      <c r="B12" s="2" t="s">
        <v>2</v>
      </c>
      <c r="C12" s="1" t="s">
        <v>3</v>
      </c>
      <c r="D12" s="1" t="s">
        <v>30</v>
      </c>
      <c r="E12" s="1" t="s">
        <v>4</v>
      </c>
      <c r="F12" s="1" t="s">
        <v>5</v>
      </c>
      <c r="G12" s="3" t="s">
        <v>31</v>
      </c>
      <c r="H12" s="9" t="s">
        <v>6</v>
      </c>
      <c r="I12" s="10" t="s">
        <v>7</v>
      </c>
      <c r="J12" s="10" t="s">
        <v>32</v>
      </c>
      <c r="K12" s="9" t="s">
        <v>8</v>
      </c>
      <c r="L12" s="10" t="s">
        <v>9</v>
      </c>
      <c r="M12" s="10" t="s">
        <v>33</v>
      </c>
      <c r="N12" s="10" t="s">
        <v>10</v>
      </c>
      <c r="O12" s="10" t="s">
        <v>11</v>
      </c>
      <c r="P12" s="10" t="s">
        <v>34</v>
      </c>
      <c r="Q12" s="11" t="s">
        <v>12</v>
      </c>
    </row>
    <row r="13" spans="1:17" x14ac:dyDescent="0.25">
      <c r="A13" s="20">
        <f>IF((AND(P13=P12,Q13=Q12)),A12,COUNT($E$12:E13))</f>
        <v>1</v>
      </c>
      <c r="B13" s="21" t="s">
        <v>595</v>
      </c>
      <c r="C13" s="22" t="s">
        <v>596</v>
      </c>
      <c r="D13" s="23" t="s">
        <v>597</v>
      </c>
      <c r="E13" s="24">
        <v>340</v>
      </c>
      <c r="F13" s="25">
        <v>4.4000000000000004</v>
      </c>
      <c r="G13" s="23" t="s">
        <v>598</v>
      </c>
      <c r="H13" s="24">
        <v>330</v>
      </c>
      <c r="I13" s="25">
        <v>4.2</v>
      </c>
      <c r="J13" s="23" t="s">
        <v>599</v>
      </c>
      <c r="K13" s="24">
        <v>330</v>
      </c>
      <c r="L13" s="25">
        <v>4.5999999999999996</v>
      </c>
      <c r="M13" s="23" t="s">
        <v>600</v>
      </c>
      <c r="N13" s="24">
        <v>330</v>
      </c>
      <c r="O13" s="25">
        <v>5</v>
      </c>
      <c r="P13" s="26">
        <f t="shared" ref="P13:P17" si="2">E13+H13+K13+N13</f>
        <v>1330</v>
      </c>
      <c r="Q13" s="27">
        <f t="shared" ref="Q13:Q17" si="3">F13+I13+L13+O13</f>
        <v>18.200000000000003</v>
      </c>
    </row>
    <row r="14" spans="1:17" x14ac:dyDescent="0.25">
      <c r="A14" s="20">
        <f>IF((AND(P14=P13,Q14=Q13)),A13,COUNT($E$12:E14))</f>
        <v>2</v>
      </c>
      <c r="B14" s="21" t="s">
        <v>607</v>
      </c>
      <c r="C14" s="22" t="s">
        <v>608</v>
      </c>
      <c r="D14" s="23" t="s">
        <v>609</v>
      </c>
      <c r="E14" s="24">
        <v>340</v>
      </c>
      <c r="F14" s="25">
        <v>9.1999999999999993</v>
      </c>
      <c r="G14" s="23" t="s">
        <v>610</v>
      </c>
      <c r="H14" s="24">
        <v>340</v>
      </c>
      <c r="I14" s="25">
        <v>9.4</v>
      </c>
      <c r="J14" s="23" t="s">
        <v>611</v>
      </c>
      <c r="K14" s="24">
        <v>340</v>
      </c>
      <c r="L14" s="25">
        <v>12.3</v>
      </c>
      <c r="M14" s="23"/>
      <c r="N14" s="24"/>
      <c r="O14" s="25"/>
      <c r="P14" s="26">
        <f t="shared" si="2"/>
        <v>1020</v>
      </c>
      <c r="Q14" s="27">
        <f t="shared" si="3"/>
        <v>30.900000000000002</v>
      </c>
    </row>
    <row r="15" spans="1:17" x14ac:dyDescent="0.25">
      <c r="A15" s="20">
        <f>IF((AND(P15=P14,Q15=Q14)),A14,COUNT($E$12:E15))</f>
        <v>3</v>
      </c>
      <c r="B15" s="21" t="s">
        <v>591</v>
      </c>
      <c r="C15" s="22" t="s">
        <v>612</v>
      </c>
      <c r="D15" s="23" t="s">
        <v>592</v>
      </c>
      <c r="E15" s="24">
        <v>340</v>
      </c>
      <c r="F15" s="25">
        <v>4.5</v>
      </c>
      <c r="G15" s="23" t="s">
        <v>593</v>
      </c>
      <c r="H15" s="24">
        <v>340</v>
      </c>
      <c r="I15" s="25">
        <v>6.6</v>
      </c>
      <c r="J15" s="23" t="s">
        <v>594</v>
      </c>
      <c r="K15" s="24">
        <v>330</v>
      </c>
      <c r="L15" s="25">
        <v>5.8</v>
      </c>
      <c r="M15" s="23"/>
      <c r="N15" s="24"/>
      <c r="O15" s="25"/>
      <c r="P15" s="26">
        <f t="shared" si="2"/>
        <v>1010</v>
      </c>
      <c r="Q15" s="27">
        <f t="shared" si="3"/>
        <v>16.899999999999999</v>
      </c>
    </row>
    <row r="16" spans="1:17" x14ac:dyDescent="0.25">
      <c r="A16" s="20">
        <f>IF((AND(P16=P15,Q16=Q15)),A15,COUNT($E$12:E16))</f>
        <v>4</v>
      </c>
      <c r="B16" s="21" t="s">
        <v>601</v>
      </c>
      <c r="C16" s="22" t="s">
        <v>602</v>
      </c>
      <c r="D16" s="23" t="s">
        <v>603</v>
      </c>
      <c r="E16" s="24">
        <v>300</v>
      </c>
      <c r="F16" s="25">
        <v>9.6999999999999993</v>
      </c>
      <c r="G16" s="23" t="s">
        <v>604</v>
      </c>
      <c r="H16" s="24">
        <v>260</v>
      </c>
      <c r="I16" s="25">
        <v>9.6999999999999993</v>
      </c>
      <c r="J16" s="23" t="s">
        <v>605</v>
      </c>
      <c r="K16" s="24">
        <v>240</v>
      </c>
      <c r="L16" s="25">
        <v>13.5</v>
      </c>
      <c r="M16" s="23" t="s">
        <v>606</v>
      </c>
      <c r="N16" s="24">
        <v>170</v>
      </c>
      <c r="O16" s="25">
        <v>14.4</v>
      </c>
      <c r="P16" s="26">
        <f t="shared" si="2"/>
        <v>970</v>
      </c>
      <c r="Q16" s="27">
        <f t="shared" si="3"/>
        <v>47.3</v>
      </c>
    </row>
    <row r="17" spans="1:18" x14ac:dyDescent="0.25">
      <c r="A17" s="20">
        <f>IF((AND(P17=P16,Q17=Q16)),A16,COUNT($E$12:E17))</f>
        <v>5</v>
      </c>
      <c r="B17" s="21" t="s">
        <v>587</v>
      </c>
      <c r="C17" s="22" t="s">
        <v>588</v>
      </c>
      <c r="D17" s="23" t="s">
        <v>589</v>
      </c>
      <c r="E17" s="24">
        <v>100</v>
      </c>
      <c r="F17" s="25">
        <v>1</v>
      </c>
      <c r="G17" s="23" t="s">
        <v>590</v>
      </c>
      <c r="H17" s="24">
        <v>100</v>
      </c>
      <c r="I17" s="25">
        <v>1</v>
      </c>
      <c r="J17" s="23"/>
      <c r="K17" s="24"/>
      <c r="L17" s="25"/>
      <c r="M17" s="23"/>
      <c r="N17" s="24"/>
      <c r="O17" s="25"/>
      <c r="P17" s="26">
        <f t="shared" si="2"/>
        <v>200</v>
      </c>
      <c r="Q17" s="27">
        <f t="shared" si="3"/>
        <v>2</v>
      </c>
    </row>
    <row r="20" spans="1:18" x14ac:dyDescent="0.25">
      <c r="A20" s="12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</sheetData>
  <sortState ref="A25:Q40">
    <sortCondition descending="1" ref="P25:P40"/>
    <sortCondition ref="Q25:Q40"/>
  </sortState>
  <mergeCells count="3">
    <mergeCell ref="B20:R20"/>
    <mergeCell ref="D2:J2"/>
    <mergeCell ref="D10:J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showGridLines="0" zoomScaleNormal="100" workbookViewId="0">
      <selection activeCell="C24" sqref="C24"/>
    </sheetView>
  </sheetViews>
  <sheetFormatPr defaultRowHeight="15" x14ac:dyDescent="0.25"/>
  <cols>
    <col min="1" max="1" width="5.42578125" customWidth="1"/>
    <col min="2" max="2" width="46.8554687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1255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64</v>
      </c>
      <c r="C5" s="22" t="s">
        <v>65</v>
      </c>
      <c r="D5" s="23" t="s">
        <v>634</v>
      </c>
      <c r="E5" s="24">
        <v>190</v>
      </c>
      <c r="F5" s="25">
        <v>6.77</v>
      </c>
      <c r="G5" s="23" t="s">
        <v>66</v>
      </c>
      <c r="H5" s="24">
        <v>170</v>
      </c>
      <c r="I5" s="25">
        <v>7.52</v>
      </c>
      <c r="J5" s="23" t="s">
        <v>635</v>
      </c>
      <c r="K5" s="24">
        <v>150</v>
      </c>
      <c r="L5" s="25">
        <v>6.9</v>
      </c>
      <c r="M5" s="23" t="s">
        <v>636</v>
      </c>
      <c r="N5" s="24">
        <v>150</v>
      </c>
      <c r="O5" s="25">
        <v>8.4700000000000006</v>
      </c>
      <c r="P5" s="26">
        <f t="shared" ref="P5:P7" si="0">E5+H5+K5+N5</f>
        <v>660</v>
      </c>
      <c r="Q5" s="27">
        <f t="shared" ref="Q5:Q7" si="1">F5+I5+L5+O5</f>
        <v>29.659999999999997</v>
      </c>
    </row>
    <row r="6" spans="1:17" x14ac:dyDescent="0.25">
      <c r="A6" s="20">
        <f>IF((AND(P6=P5,Q6=Q5)),A5,COUNT($E$4:E6))</f>
        <v>2</v>
      </c>
      <c r="B6" s="21" t="s">
        <v>629</v>
      </c>
      <c r="C6" s="22" t="s">
        <v>630</v>
      </c>
      <c r="D6" s="23" t="s">
        <v>631</v>
      </c>
      <c r="E6" s="24">
        <v>190</v>
      </c>
      <c r="F6" s="25">
        <v>7.2</v>
      </c>
      <c r="G6" s="23" t="s">
        <v>632</v>
      </c>
      <c r="H6" s="24">
        <v>190</v>
      </c>
      <c r="I6" s="25">
        <v>7.3</v>
      </c>
      <c r="J6" s="23" t="s">
        <v>633</v>
      </c>
      <c r="K6" s="24">
        <v>190</v>
      </c>
      <c r="L6" s="25">
        <v>10</v>
      </c>
      <c r="M6" s="23"/>
      <c r="N6" s="24"/>
      <c r="O6" s="25"/>
      <c r="P6" s="26">
        <f t="shared" si="0"/>
        <v>570</v>
      </c>
      <c r="Q6" s="27">
        <f t="shared" si="1"/>
        <v>24.5</v>
      </c>
    </row>
    <row r="7" spans="1:17" x14ac:dyDescent="0.25">
      <c r="A7" s="20">
        <f>IF((AND(P7=P6,Q7=Q6)),A6,COUNT($E$4:E7))</f>
        <v>3</v>
      </c>
      <c r="B7" s="21" t="s">
        <v>79</v>
      </c>
      <c r="C7" s="22" t="s">
        <v>637</v>
      </c>
      <c r="D7" s="23" t="s">
        <v>638</v>
      </c>
      <c r="E7" s="24">
        <v>190</v>
      </c>
      <c r="F7" s="25">
        <v>6</v>
      </c>
      <c r="G7" s="23" t="s">
        <v>639</v>
      </c>
      <c r="H7" s="24">
        <v>80</v>
      </c>
      <c r="I7" s="25">
        <v>6</v>
      </c>
      <c r="J7" s="23"/>
      <c r="K7" s="24"/>
      <c r="L7" s="25"/>
      <c r="M7" s="23"/>
      <c r="N7" s="24"/>
      <c r="O7" s="25"/>
      <c r="P7" s="26">
        <f t="shared" si="0"/>
        <v>270</v>
      </c>
      <c r="Q7" s="27">
        <f t="shared" si="1"/>
        <v>12</v>
      </c>
    </row>
    <row r="8" spans="1:17" x14ac:dyDescent="0.25">
      <c r="A8" s="13"/>
      <c r="B8" s="14"/>
      <c r="C8" s="15"/>
      <c r="D8" s="15"/>
      <c r="E8" s="16"/>
      <c r="F8" s="17"/>
      <c r="G8" s="15"/>
      <c r="H8" s="16"/>
      <c r="I8" s="17"/>
      <c r="J8" s="18"/>
      <c r="K8" s="18"/>
      <c r="L8" s="18"/>
      <c r="M8" s="18"/>
      <c r="N8" s="18"/>
      <c r="O8" s="18"/>
      <c r="P8" s="19"/>
      <c r="Q8" s="18"/>
    </row>
    <row r="9" spans="1:17" ht="46.5" customHeight="1" x14ac:dyDescent="0.25">
      <c r="A9" s="4"/>
      <c r="B9" s="4"/>
      <c r="C9" s="4"/>
      <c r="D9" s="38" t="s">
        <v>1255</v>
      </c>
      <c r="E9" s="38"/>
      <c r="F9" s="38"/>
      <c r="G9" s="38"/>
      <c r="H9" s="38"/>
      <c r="I9" s="38"/>
      <c r="J9" s="38"/>
      <c r="K9" s="5"/>
      <c r="L9" s="5"/>
      <c r="M9" s="5"/>
      <c r="N9" s="5"/>
      <c r="O9" s="5"/>
      <c r="P9" s="5"/>
      <c r="Q9" s="5"/>
    </row>
    <row r="10" spans="1:17" ht="18.75" x14ac:dyDescent="0.25">
      <c r="A10" s="6"/>
      <c r="B10" s="7" t="s">
        <v>15</v>
      </c>
      <c r="C10" s="8"/>
      <c r="D10" s="8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25.5" x14ac:dyDescent="0.25">
      <c r="A11" s="1" t="s">
        <v>1</v>
      </c>
      <c r="B11" s="2" t="s">
        <v>2</v>
      </c>
      <c r="C11" s="1" t="s">
        <v>3</v>
      </c>
      <c r="D11" s="1" t="s">
        <v>30</v>
      </c>
      <c r="E11" s="1" t="s">
        <v>4</v>
      </c>
      <c r="F11" s="1" t="s">
        <v>5</v>
      </c>
      <c r="G11" s="3" t="s">
        <v>31</v>
      </c>
      <c r="H11" s="9" t="s">
        <v>6</v>
      </c>
      <c r="I11" s="10" t="s">
        <v>7</v>
      </c>
      <c r="J11" s="10" t="s">
        <v>32</v>
      </c>
      <c r="K11" s="9" t="s">
        <v>8</v>
      </c>
      <c r="L11" s="10" t="s">
        <v>9</v>
      </c>
      <c r="M11" s="10" t="s">
        <v>33</v>
      </c>
      <c r="N11" s="10" t="s">
        <v>10</v>
      </c>
      <c r="O11" s="10" t="s">
        <v>11</v>
      </c>
      <c r="P11" s="10" t="s">
        <v>34</v>
      </c>
      <c r="Q11" s="11" t="s">
        <v>12</v>
      </c>
    </row>
    <row r="12" spans="1:17" x14ac:dyDescent="0.25">
      <c r="A12" s="20">
        <f>IF((AND(P12=P11,Q12=Q11)),A11,COUNT($E$11:E12))</f>
        <v>1</v>
      </c>
      <c r="B12" s="21" t="s">
        <v>73</v>
      </c>
      <c r="C12" s="22" t="s">
        <v>1297</v>
      </c>
      <c r="D12" s="23" t="s">
        <v>74</v>
      </c>
      <c r="E12" s="24">
        <v>340</v>
      </c>
      <c r="F12" s="25">
        <v>9</v>
      </c>
      <c r="G12" s="23" t="s">
        <v>642</v>
      </c>
      <c r="H12" s="24">
        <v>340</v>
      </c>
      <c r="I12" s="25">
        <v>9</v>
      </c>
      <c r="J12" s="23" t="s">
        <v>643</v>
      </c>
      <c r="K12" s="24">
        <v>340</v>
      </c>
      <c r="L12" s="25">
        <v>9</v>
      </c>
      <c r="M12" s="23" t="s">
        <v>644</v>
      </c>
      <c r="N12" s="24">
        <v>340</v>
      </c>
      <c r="O12" s="25">
        <v>10</v>
      </c>
      <c r="P12" s="26">
        <f t="shared" ref="P12:Q17" si="2">E12+H12+K12+N12</f>
        <v>1360</v>
      </c>
      <c r="Q12" s="27">
        <f t="shared" si="2"/>
        <v>37</v>
      </c>
    </row>
    <row r="13" spans="1:17" x14ac:dyDescent="0.25">
      <c r="A13" s="20">
        <f>IF((AND(P13=P12,Q13=Q12)),A12,COUNT($E$11:E13))</f>
        <v>2</v>
      </c>
      <c r="B13" s="21" t="s">
        <v>67</v>
      </c>
      <c r="C13" s="22" t="s">
        <v>68</v>
      </c>
      <c r="D13" s="23" t="s">
        <v>70</v>
      </c>
      <c r="E13" s="24">
        <v>335</v>
      </c>
      <c r="F13" s="25">
        <v>4.2</v>
      </c>
      <c r="G13" s="23" t="s">
        <v>69</v>
      </c>
      <c r="H13" s="24">
        <v>335</v>
      </c>
      <c r="I13" s="25">
        <v>4.2</v>
      </c>
      <c r="J13" s="23" t="s">
        <v>72</v>
      </c>
      <c r="K13" s="24">
        <v>330</v>
      </c>
      <c r="L13" s="25">
        <v>4.3</v>
      </c>
      <c r="M13" s="23" t="s">
        <v>71</v>
      </c>
      <c r="N13" s="24">
        <v>325</v>
      </c>
      <c r="O13" s="25">
        <v>4.4000000000000004</v>
      </c>
      <c r="P13" s="26">
        <f t="shared" si="2"/>
        <v>1325</v>
      </c>
      <c r="Q13" s="27">
        <f t="shared" si="2"/>
        <v>17.100000000000001</v>
      </c>
    </row>
    <row r="14" spans="1:17" x14ac:dyDescent="0.25">
      <c r="A14" s="20">
        <f>IF((AND(P14=P13,Q14=Q13)),A13,COUNT($E$11:E14))</f>
        <v>3</v>
      </c>
      <c r="B14" s="21" t="s">
        <v>64</v>
      </c>
      <c r="C14" s="22" t="s">
        <v>65</v>
      </c>
      <c r="D14" s="23" t="s">
        <v>78</v>
      </c>
      <c r="E14" s="24">
        <v>340</v>
      </c>
      <c r="F14" s="25">
        <v>10.94</v>
      </c>
      <c r="G14" s="23" t="s">
        <v>77</v>
      </c>
      <c r="H14" s="24">
        <v>340</v>
      </c>
      <c r="I14" s="25">
        <v>11.81</v>
      </c>
      <c r="J14" s="23" t="s">
        <v>645</v>
      </c>
      <c r="K14" s="24">
        <v>340</v>
      </c>
      <c r="L14" s="25">
        <v>11.82</v>
      </c>
      <c r="M14" s="23"/>
      <c r="N14" s="24"/>
      <c r="O14" s="25"/>
      <c r="P14" s="26">
        <f t="shared" si="2"/>
        <v>1020</v>
      </c>
      <c r="Q14" s="27">
        <f t="shared" si="2"/>
        <v>34.57</v>
      </c>
    </row>
    <row r="15" spans="1:17" x14ac:dyDescent="0.25">
      <c r="A15" s="20">
        <f>IF((AND(P15=P14,Q15=Q14)),A14,COUNT($E$11:E15))</f>
        <v>4</v>
      </c>
      <c r="B15" s="21" t="s">
        <v>1312</v>
      </c>
      <c r="C15" s="22" t="s">
        <v>75</v>
      </c>
      <c r="D15" s="23" t="s">
        <v>1313</v>
      </c>
      <c r="E15" s="24">
        <v>330</v>
      </c>
      <c r="F15" s="25">
        <v>13.35</v>
      </c>
      <c r="G15" s="23" t="s">
        <v>1314</v>
      </c>
      <c r="H15" s="24">
        <v>330</v>
      </c>
      <c r="I15" s="25">
        <v>12.94</v>
      </c>
      <c r="J15" s="23" t="s">
        <v>1315</v>
      </c>
      <c r="K15" s="24">
        <v>340</v>
      </c>
      <c r="L15" s="25">
        <v>12.71</v>
      </c>
      <c r="M15" s="23"/>
      <c r="N15" s="24"/>
      <c r="O15" s="25"/>
      <c r="P15" s="26">
        <f t="shared" si="2"/>
        <v>1000</v>
      </c>
      <c r="Q15" s="27">
        <f t="shared" si="2"/>
        <v>39</v>
      </c>
    </row>
    <row r="16" spans="1:17" x14ac:dyDescent="0.25">
      <c r="A16" s="20">
        <f>IF((AND(P16=P15,Q16=Q15)),A15,COUNT($E$11:E16))</f>
        <v>5</v>
      </c>
      <c r="B16" s="21" t="s">
        <v>629</v>
      </c>
      <c r="C16" s="22" t="s">
        <v>630</v>
      </c>
      <c r="D16" s="23" t="s">
        <v>640</v>
      </c>
      <c r="E16" s="24">
        <v>290</v>
      </c>
      <c r="F16" s="25">
        <v>13.7</v>
      </c>
      <c r="G16" s="23" t="s">
        <v>641</v>
      </c>
      <c r="H16" s="24">
        <v>280</v>
      </c>
      <c r="I16" s="25">
        <v>11</v>
      </c>
      <c r="J16" s="23"/>
      <c r="K16" s="24"/>
      <c r="L16" s="25"/>
      <c r="M16" s="23"/>
      <c r="N16" s="24"/>
      <c r="O16" s="25"/>
      <c r="P16" s="26">
        <f t="shared" si="2"/>
        <v>570</v>
      </c>
      <c r="Q16" s="27">
        <f t="shared" si="2"/>
        <v>24.7</v>
      </c>
    </row>
    <row r="17" spans="1:18" x14ac:dyDescent="0.25">
      <c r="A17" s="20">
        <f>IF((AND(P17=P16,Q17=Q16)),A16,COUNT($E$11:E17))</f>
        <v>6</v>
      </c>
      <c r="B17" s="21" t="s">
        <v>80</v>
      </c>
      <c r="C17" s="22" t="s">
        <v>75</v>
      </c>
      <c r="D17" s="23" t="s">
        <v>76</v>
      </c>
      <c r="E17" s="24">
        <v>330</v>
      </c>
      <c r="F17" s="25">
        <v>13.16</v>
      </c>
      <c r="G17" s="23"/>
      <c r="H17" s="24"/>
      <c r="I17" s="25"/>
      <c r="J17" s="23"/>
      <c r="K17" s="24"/>
      <c r="L17" s="25"/>
      <c r="M17" s="23"/>
      <c r="N17" s="24"/>
      <c r="O17" s="25"/>
      <c r="P17" s="26">
        <f t="shared" si="2"/>
        <v>330</v>
      </c>
      <c r="Q17" s="27">
        <f t="shared" si="2"/>
        <v>13.16</v>
      </c>
    </row>
    <row r="19" spans="1:18" x14ac:dyDescent="0.25">
      <c r="A19" s="12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</sheetData>
  <sortState ref="A12:Q17">
    <sortCondition descending="1" ref="P12:P17"/>
    <sortCondition ref="Q12:Q17"/>
  </sortState>
  <mergeCells count="3">
    <mergeCell ref="B19:R19"/>
    <mergeCell ref="D2:J2"/>
    <mergeCell ref="D9:J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8" ht="46.5" customHeight="1" x14ac:dyDescent="0.25">
      <c r="A2" s="4"/>
      <c r="B2" s="4"/>
      <c r="C2" s="4"/>
      <c r="D2" s="38" t="s">
        <v>1256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8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8" x14ac:dyDescent="0.25">
      <c r="A5" s="13"/>
      <c r="B5" s="14"/>
      <c r="C5" s="15"/>
      <c r="D5" s="15"/>
      <c r="E5" s="16"/>
      <c r="F5" s="17"/>
      <c r="G5" s="15"/>
      <c r="H5" s="16"/>
      <c r="I5" s="17"/>
      <c r="J5" s="18"/>
      <c r="K5" s="18"/>
      <c r="L5" s="18"/>
      <c r="M5" s="18"/>
      <c r="N5" s="18"/>
      <c r="O5" s="18"/>
      <c r="P5" s="19"/>
      <c r="Q5" s="18"/>
    </row>
    <row r="6" spans="1:18" ht="46.5" customHeight="1" x14ac:dyDescent="0.25">
      <c r="A6" s="4"/>
      <c r="B6" s="4"/>
      <c r="C6" s="4"/>
      <c r="D6" s="38" t="s">
        <v>1256</v>
      </c>
      <c r="E6" s="38"/>
      <c r="F6" s="38"/>
      <c r="G6" s="38"/>
      <c r="H6" s="38"/>
      <c r="I6" s="38"/>
      <c r="J6" s="38"/>
      <c r="K6" s="5"/>
      <c r="L6" s="5"/>
      <c r="M6" s="5"/>
      <c r="N6" s="5"/>
      <c r="O6" s="5"/>
      <c r="P6" s="5"/>
      <c r="Q6" s="5"/>
    </row>
    <row r="7" spans="1:18" ht="18.75" x14ac:dyDescent="0.25">
      <c r="A7" s="6"/>
      <c r="B7" s="7" t="s">
        <v>15</v>
      </c>
      <c r="C7" s="8"/>
      <c r="D7" s="8"/>
      <c r="E7" s="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ht="25.5" x14ac:dyDescent="0.25">
      <c r="A8" s="1" t="s">
        <v>1</v>
      </c>
      <c r="B8" s="2" t="s">
        <v>2</v>
      </c>
      <c r="C8" s="1" t="s">
        <v>3</v>
      </c>
      <c r="D8" s="1" t="s">
        <v>30</v>
      </c>
      <c r="E8" s="1" t="s">
        <v>4</v>
      </c>
      <c r="F8" s="1" t="s">
        <v>5</v>
      </c>
      <c r="G8" s="3" t="s">
        <v>31</v>
      </c>
      <c r="H8" s="9" t="s">
        <v>6</v>
      </c>
      <c r="I8" s="10" t="s">
        <v>7</v>
      </c>
      <c r="J8" s="10" t="s">
        <v>32</v>
      </c>
      <c r="K8" s="9" t="s">
        <v>8</v>
      </c>
      <c r="L8" s="10" t="s">
        <v>9</v>
      </c>
      <c r="M8" s="10" t="s">
        <v>33</v>
      </c>
      <c r="N8" s="10" t="s">
        <v>10</v>
      </c>
      <c r="O8" s="10" t="s">
        <v>11</v>
      </c>
      <c r="P8" s="10" t="s">
        <v>34</v>
      </c>
      <c r="Q8" s="11" t="s">
        <v>12</v>
      </c>
    </row>
    <row r="9" spans="1:18" x14ac:dyDescent="0.25">
      <c r="A9" s="20">
        <f>IF((AND(P9=P8,Q9=Q8)),A8,COUNT($E$8:E9))</f>
        <v>1</v>
      </c>
      <c r="B9" s="21" t="s">
        <v>651</v>
      </c>
      <c r="C9" s="22" t="s">
        <v>652</v>
      </c>
      <c r="D9" s="23" t="s">
        <v>653</v>
      </c>
      <c r="E9" s="24">
        <v>340</v>
      </c>
      <c r="F9" s="25">
        <v>9</v>
      </c>
      <c r="G9" s="23" t="s">
        <v>654</v>
      </c>
      <c r="H9" s="24">
        <v>340</v>
      </c>
      <c r="I9" s="25">
        <v>9</v>
      </c>
      <c r="J9" s="23" t="s">
        <v>655</v>
      </c>
      <c r="K9" s="24">
        <v>220</v>
      </c>
      <c r="L9" s="25">
        <v>5</v>
      </c>
      <c r="M9" s="23" t="s">
        <v>656</v>
      </c>
      <c r="N9" s="24">
        <v>220</v>
      </c>
      <c r="O9" s="25">
        <v>5</v>
      </c>
      <c r="P9" s="26">
        <f t="shared" ref="P9:P11" si="0">E9+H9+K9+N9</f>
        <v>1120</v>
      </c>
      <c r="Q9" s="27">
        <f t="shared" ref="Q9:Q11" si="1">F9+I9+L9+O9</f>
        <v>28</v>
      </c>
    </row>
    <row r="10" spans="1:18" x14ac:dyDescent="0.25">
      <c r="A10" s="20">
        <f>IF((AND(P10=P9,Q10=Q9)),A9,COUNT($E$8:E10))</f>
        <v>2</v>
      </c>
      <c r="B10" s="21" t="s">
        <v>81</v>
      </c>
      <c r="C10" s="22" t="s">
        <v>82</v>
      </c>
      <c r="D10" s="23" t="s">
        <v>83</v>
      </c>
      <c r="E10" s="24">
        <v>330</v>
      </c>
      <c r="F10" s="25">
        <v>9</v>
      </c>
      <c r="G10" s="23" t="s">
        <v>84</v>
      </c>
      <c r="H10" s="24">
        <v>320</v>
      </c>
      <c r="I10" s="25">
        <v>10</v>
      </c>
      <c r="J10" s="23" t="s">
        <v>657</v>
      </c>
      <c r="K10" s="24">
        <v>240</v>
      </c>
      <c r="L10" s="25">
        <v>8</v>
      </c>
      <c r="M10" s="23" t="s">
        <v>85</v>
      </c>
      <c r="N10" s="24">
        <v>210</v>
      </c>
      <c r="O10" s="25">
        <v>8</v>
      </c>
      <c r="P10" s="26">
        <f t="shared" si="0"/>
        <v>1100</v>
      </c>
      <c r="Q10" s="27">
        <f t="shared" si="1"/>
        <v>35</v>
      </c>
    </row>
    <row r="11" spans="1:18" x14ac:dyDescent="0.25">
      <c r="A11" s="20">
        <f>IF((AND(P11=P10,Q11=Q10)),A10,COUNT($E$8:E11))</f>
        <v>3</v>
      </c>
      <c r="B11" s="21" t="s">
        <v>89</v>
      </c>
      <c r="C11" s="22" t="s">
        <v>646</v>
      </c>
      <c r="D11" s="23" t="s">
        <v>647</v>
      </c>
      <c r="E11" s="24">
        <v>300</v>
      </c>
      <c r="F11" s="25">
        <v>6</v>
      </c>
      <c r="G11" s="23" t="s">
        <v>648</v>
      </c>
      <c r="H11" s="24">
        <v>300</v>
      </c>
      <c r="I11" s="25">
        <v>7</v>
      </c>
      <c r="J11" s="23" t="s">
        <v>649</v>
      </c>
      <c r="K11" s="24">
        <v>270</v>
      </c>
      <c r="L11" s="25">
        <v>5</v>
      </c>
      <c r="M11" s="23" t="s">
        <v>650</v>
      </c>
      <c r="N11" s="24">
        <v>140</v>
      </c>
      <c r="O11" s="25">
        <v>4</v>
      </c>
      <c r="P11" s="26">
        <f t="shared" si="0"/>
        <v>1010</v>
      </c>
      <c r="Q11" s="27">
        <f t="shared" si="1"/>
        <v>22</v>
      </c>
    </row>
    <row r="14" spans="1:18" x14ac:dyDescent="0.25">
      <c r="A14" s="12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</sheetData>
  <sortState ref="A25:Q40">
    <sortCondition descending="1" ref="P25:P40"/>
    <sortCondition ref="Q25:Q40"/>
  </sortState>
  <mergeCells count="3">
    <mergeCell ref="B14:R14"/>
    <mergeCell ref="D2:J2"/>
    <mergeCell ref="D6:J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showGridLines="0" zoomScaleNormal="100" workbookViewId="0"/>
  </sheetViews>
  <sheetFormatPr defaultRowHeight="15" x14ac:dyDescent="0.25"/>
  <cols>
    <col min="1" max="1" width="5.42578125" customWidth="1"/>
    <col min="2" max="2" width="48.140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1257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126</v>
      </c>
      <c r="C5" s="22" t="s">
        <v>127</v>
      </c>
      <c r="D5" s="23" t="s">
        <v>129</v>
      </c>
      <c r="E5" s="24">
        <v>190</v>
      </c>
      <c r="F5" s="25">
        <v>2.7</v>
      </c>
      <c r="G5" s="23" t="s">
        <v>682</v>
      </c>
      <c r="H5" s="24">
        <v>190</v>
      </c>
      <c r="I5" s="25">
        <v>3.5</v>
      </c>
      <c r="J5" s="23" t="s">
        <v>128</v>
      </c>
      <c r="K5" s="24">
        <v>190</v>
      </c>
      <c r="L5" s="25">
        <v>3.5</v>
      </c>
      <c r="M5" s="23" t="s">
        <v>683</v>
      </c>
      <c r="N5" s="24">
        <v>190</v>
      </c>
      <c r="O5" s="25">
        <v>3.9</v>
      </c>
      <c r="P5" s="26">
        <f t="shared" ref="P5:P7" si="0">E5+H5+K5+N5</f>
        <v>760</v>
      </c>
      <c r="Q5" s="27">
        <f t="shared" ref="Q5:Q7" si="1">F5+I5+L5+O5</f>
        <v>13.6</v>
      </c>
    </row>
    <row r="6" spans="1:17" x14ac:dyDescent="0.25">
      <c r="A6" s="20">
        <f>IF((AND(P6=P5,Q6=Q5)),A5,COUNT($E$4:E6))</f>
        <v>2</v>
      </c>
      <c r="B6" s="21" t="s">
        <v>665</v>
      </c>
      <c r="C6" s="22" t="s">
        <v>688</v>
      </c>
      <c r="D6" s="23" t="s">
        <v>689</v>
      </c>
      <c r="E6" s="24">
        <v>190</v>
      </c>
      <c r="F6" s="25">
        <v>5.2</v>
      </c>
      <c r="G6" s="23" t="s">
        <v>690</v>
      </c>
      <c r="H6" s="24">
        <v>190</v>
      </c>
      <c r="I6" s="25">
        <v>5.2</v>
      </c>
      <c r="J6" s="23" t="s">
        <v>691</v>
      </c>
      <c r="K6" s="24">
        <v>190</v>
      </c>
      <c r="L6" s="25">
        <v>5.2</v>
      </c>
      <c r="M6" s="23" t="s">
        <v>692</v>
      </c>
      <c r="N6" s="24">
        <v>190</v>
      </c>
      <c r="O6" s="25">
        <v>5.2</v>
      </c>
      <c r="P6" s="26">
        <f t="shared" si="0"/>
        <v>760</v>
      </c>
      <c r="Q6" s="27">
        <f t="shared" si="1"/>
        <v>20.8</v>
      </c>
    </row>
    <row r="7" spans="1:17" x14ac:dyDescent="0.25">
      <c r="A7" s="20">
        <f>IF((AND(P7=P6,Q7=Q6)),A6,COUNT($E$4:E7))</f>
        <v>3</v>
      </c>
      <c r="B7" s="21" t="s">
        <v>661</v>
      </c>
      <c r="C7" s="22" t="s">
        <v>662</v>
      </c>
      <c r="D7" s="23" t="s">
        <v>684</v>
      </c>
      <c r="E7" s="24">
        <v>190</v>
      </c>
      <c r="F7" s="25">
        <v>6.5</v>
      </c>
      <c r="G7" s="23" t="s">
        <v>685</v>
      </c>
      <c r="H7" s="24">
        <v>190</v>
      </c>
      <c r="I7" s="25">
        <v>6.5</v>
      </c>
      <c r="J7" s="23" t="s">
        <v>686</v>
      </c>
      <c r="K7" s="24">
        <v>190</v>
      </c>
      <c r="L7" s="25">
        <v>6.6</v>
      </c>
      <c r="M7" s="23" t="s">
        <v>687</v>
      </c>
      <c r="N7" s="24">
        <v>190</v>
      </c>
      <c r="O7" s="25">
        <v>6.9</v>
      </c>
      <c r="P7" s="26">
        <f t="shared" si="0"/>
        <v>760</v>
      </c>
      <c r="Q7" s="27">
        <f t="shared" si="1"/>
        <v>26.5</v>
      </c>
    </row>
    <row r="8" spans="1:17" x14ac:dyDescent="0.25">
      <c r="A8" s="13"/>
      <c r="B8" s="14"/>
      <c r="C8" s="15"/>
      <c r="D8" s="15"/>
      <c r="E8" s="16"/>
      <c r="F8" s="17"/>
      <c r="G8" s="15"/>
      <c r="H8" s="16"/>
      <c r="I8" s="17"/>
      <c r="J8" s="18"/>
      <c r="K8" s="18"/>
      <c r="L8" s="18"/>
      <c r="M8" s="18"/>
      <c r="N8" s="18"/>
      <c r="O8" s="18"/>
      <c r="P8" s="19"/>
      <c r="Q8" s="18"/>
    </row>
    <row r="9" spans="1:17" ht="46.5" customHeight="1" x14ac:dyDescent="0.25">
      <c r="A9" s="4"/>
      <c r="B9" s="4"/>
      <c r="C9" s="4"/>
      <c r="D9" s="38" t="s">
        <v>1257</v>
      </c>
      <c r="E9" s="38"/>
      <c r="F9" s="38"/>
      <c r="G9" s="38"/>
      <c r="H9" s="38"/>
      <c r="I9" s="38"/>
      <c r="J9" s="38"/>
      <c r="K9" s="5"/>
      <c r="L9" s="5"/>
      <c r="M9" s="5"/>
      <c r="N9" s="5"/>
      <c r="O9" s="5"/>
      <c r="P9" s="5"/>
      <c r="Q9" s="5"/>
    </row>
    <row r="10" spans="1:17" ht="18.75" x14ac:dyDescent="0.25">
      <c r="A10" s="6"/>
      <c r="B10" s="7" t="s">
        <v>15</v>
      </c>
      <c r="C10" s="8"/>
      <c r="D10" s="8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25.5" x14ac:dyDescent="0.25">
      <c r="A11" s="1" t="s">
        <v>1</v>
      </c>
      <c r="B11" s="2" t="s">
        <v>2</v>
      </c>
      <c r="C11" s="1" t="s">
        <v>3</v>
      </c>
      <c r="D11" s="1" t="s">
        <v>30</v>
      </c>
      <c r="E11" s="1" t="s">
        <v>4</v>
      </c>
      <c r="F11" s="1" t="s">
        <v>5</v>
      </c>
      <c r="G11" s="3" t="s">
        <v>31</v>
      </c>
      <c r="H11" s="9" t="s">
        <v>6</v>
      </c>
      <c r="I11" s="10" t="s">
        <v>7</v>
      </c>
      <c r="J11" s="10" t="s">
        <v>32</v>
      </c>
      <c r="K11" s="9" t="s">
        <v>8</v>
      </c>
      <c r="L11" s="10" t="s">
        <v>9</v>
      </c>
      <c r="M11" s="10" t="s">
        <v>33</v>
      </c>
      <c r="N11" s="10" t="s">
        <v>10</v>
      </c>
      <c r="O11" s="10" t="s">
        <v>11</v>
      </c>
      <c r="P11" s="10" t="s">
        <v>34</v>
      </c>
      <c r="Q11" s="11" t="s">
        <v>12</v>
      </c>
    </row>
    <row r="12" spans="1:17" x14ac:dyDescent="0.25">
      <c r="A12" s="20">
        <f>IF((AND(P12=P11,Q12=Q11)),A11,COUNT($E$11:E12))</f>
        <v>1</v>
      </c>
      <c r="B12" s="21" t="s">
        <v>126</v>
      </c>
      <c r="C12" s="22" t="s">
        <v>139</v>
      </c>
      <c r="D12" s="23" t="s">
        <v>658</v>
      </c>
      <c r="E12" s="24">
        <v>340</v>
      </c>
      <c r="F12" s="25">
        <v>4.2</v>
      </c>
      <c r="G12" s="23" t="s">
        <v>659</v>
      </c>
      <c r="H12" s="24">
        <v>340</v>
      </c>
      <c r="I12" s="25">
        <v>4.5</v>
      </c>
      <c r="J12" s="23" t="s">
        <v>140</v>
      </c>
      <c r="K12" s="24">
        <v>340</v>
      </c>
      <c r="L12" s="25">
        <v>4.5</v>
      </c>
      <c r="M12" s="23" t="s">
        <v>660</v>
      </c>
      <c r="N12" s="24">
        <v>340</v>
      </c>
      <c r="O12" s="25">
        <v>7.9</v>
      </c>
      <c r="P12" s="26">
        <f t="shared" ref="P12:P16" si="2">E12+H12+K12+N12</f>
        <v>1360</v>
      </c>
      <c r="Q12" s="27">
        <f t="shared" ref="Q12:Q16" si="3">F12+I12+L12+O12</f>
        <v>21.1</v>
      </c>
    </row>
    <row r="13" spans="1:17" x14ac:dyDescent="0.25">
      <c r="A13" s="20">
        <f>IF((AND(P13=P12,Q13=Q12)),A12,COUNT($E$11:E13))</f>
        <v>2</v>
      </c>
      <c r="B13" s="21" t="s">
        <v>665</v>
      </c>
      <c r="C13" s="22" t="s">
        <v>666</v>
      </c>
      <c r="D13" s="23" t="s">
        <v>667</v>
      </c>
      <c r="E13" s="24">
        <v>340</v>
      </c>
      <c r="F13" s="25">
        <v>7.5</v>
      </c>
      <c r="G13" s="23" t="s">
        <v>668</v>
      </c>
      <c r="H13" s="24">
        <v>340</v>
      </c>
      <c r="I13" s="25">
        <v>7.5</v>
      </c>
      <c r="J13" s="23" t="s">
        <v>669</v>
      </c>
      <c r="K13" s="24">
        <v>340</v>
      </c>
      <c r="L13" s="25">
        <v>7.5</v>
      </c>
      <c r="M13" s="23" t="s">
        <v>670</v>
      </c>
      <c r="N13" s="24">
        <v>340</v>
      </c>
      <c r="O13" s="25">
        <v>7.5</v>
      </c>
      <c r="P13" s="26">
        <f t="shared" si="2"/>
        <v>1360</v>
      </c>
      <c r="Q13" s="27">
        <f t="shared" si="3"/>
        <v>30</v>
      </c>
    </row>
    <row r="14" spans="1:17" x14ac:dyDescent="0.25">
      <c r="A14" s="20">
        <f>IF((AND(P14=P13,Q14=Q13)),A13,COUNT($E$11:E14))</f>
        <v>3</v>
      </c>
      <c r="B14" s="21" t="s">
        <v>677</v>
      </c>
      <c r="C14" s="22" t="s">
        <v>678</v>
      </c>
      <c r="D14" s="23" t="s">
        <v>679</v>
      </c>
      <c r="E14" s="24">
        <v>340</v>
      </c>
      <c r="F14" s="25">
        <v>12.5</v>
      </c>
      <c r="G14" s="23" t="s">
        <v>680</v>
      </c>
      <c r="H14" s="24">
        <v>340</v>
      </c>
      <c r="I14" s="25">
        <v>14.4</v>
      </c>
      <c r="J14" s="23" t="s">
        <v>681</v>
      </c>
      <c r="K14" s="24">
        <v>330</v>
      </c>
      <c r="L14" s="25">
        <v>14.4</v>
      </c>
      <c r="M14" s="23" t="s">
        <v>141</v>
      </c>
      <c r="N14" s="24">
        <v>330</v>
      </c>
      <c r="O14" s="25">
        <v>14.7</v>
      </c>
      <c r="P14" s="26">
        <f t="shared" si="2"/>
        <v>1340</v>
      </c>
      <c r="Q14" s="27">
        <f t="shared" si="3"/>
        <v>56</v>
      </c>
    </row>
    <row r="15" spans="1:17" x14ac:dyDescent="0.25">
      <c r="A15" s="20">
        <f>IF((AND(P15=P14,Q15=Q14)),A14,COUNT($E$11:E15))</f>
        <v>4</v>
      </c>
      <c r="B15" s="21" t="s">
        <v>671</v>
      </c>
      <c r="C15" s="22" t="s">
        <v>672</v>
      </c>
      <c r="D15" s="23" t="s">
        <v>673</v>
      </c>
      <c r="E15" s="24">
        <v>340</v>
      </c>
      <c r="F15" s="25">
        <v>3.9</v>
      </c>
      <c r="G15" s="23" t="s">
        <v>674</v>
      </c>
      <c r="H15" s="24">
        <v>340</v>
      </c>
      <c r="I15" s="25">
        <v>3.9</v>
      </c>
      <c r="J15" s="23" t="s">
        <v>675</v>
      </c>
      <c r="K15" s="24">
        <v>330</v>
      </c>
      <c r="L15" s="25">
        <v>4</v>
      </c>
      <c r="M15" s="23" t="s">
        <v>676</v>
      </c>
      <c r="N15" s="24">
        <v>320</v>
      </c>
      <c r="O15" s="25">
        <v>6.2</v>
      </c>
      <c r="P15" s="26">
        <f t="shared" si="2"/>
        <v>1330</v>
      </c>
      <c r="Q15" s="27">
        <f t="shared" si="3"/>
        <v>18</v>
      </c>
    </row>
    <row r="16" spans="1:17" x14ac:dyDescent="0.25">
      <c r="A16" s="20">
        <f>IF((AND(P16=P15,Q16=Q15)),A15,COUNT($E$11:E16))</f>
        <v>5</v>
      </c>
      <c r="B16" s="21" t="s">
        <v>661</v>
      </c>
      <c r="C16" s="22" t="s">
        <v>662</v>
      </c>
      <c r="D16" s="23" t="s">
        <v>663</v>
      </c>
      <c r="E16" s="24">
        <v>340</v>
      </c>
      <c r="F16" s="25">
        <v>10.6</v>
      </c>
      <c r="G16" s="23" t="s">
        <v>196</v>
      </c>
      <c r="H16" s="24">
        <v>330</v>
      </c>
      <c r="I16" s="25">
        <v>10.5</v>
      </c>
      <c r="J16" s="23" t="s">
        <v>664</v>
      </c>
      <c r="K16" s="24">
        <v>300</v>
      </c>
      <c r="L16" s="25">
        <v>11.5</v>
      </c>
      <c r="M16" s="23"/>
      <c r="N16" s="24"/>
      <c r="O16" s="25"/>
      <c r="P16" s="26">
        <f t="shared" si="2"/>
        <v>970</v>
      </c>
      <c r="Q16" s="27">
        <f t="shared" si="3"/>
        <v>32.6</v>
      </c>
    </row>
    <row r="19" spans="1:18" x14ac:dyDescent="0.25">
      <c r="A19" s="12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</sheetData>
  <sortState ref="A25:Q40">
    <sortCondition descending="1" ref="P25:P40"/>
    <sortCondition ref="Q25:Q40"/>
  </sortState>
  <mergeCells count="3">
    <mergeCell ref="D2:J2"/>
    <mergeCell ref="D9:J9"/>
    <mergeCell ref="B19:R1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"/>
  <sheetViews>
    <sheetView showGridLines="0" zoomScaleNormal="100" workbookViewId="0"/>
  </sheetViews>
  <sheetFormatPr defaultRowHeight="15" x14ac:dyDescent="0.25"/>
  <cols>
    <col min="1" max="1" width="5.42578125" customWidth="1"/>
    <col min="2" max="2" width="26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20.28515625" bestFit="1" customWidth="1"/>
    <col min="14" max="17" width="9.7109375" customWidth="1"/>
  </cols>
  <sheetData>
    <row r="2" spans="1:18" ht="46.5" customHeight="1" x14ac:dyDescent="0.25">
      <c r="A2" s="4"/>
      <c r="B2" s="4"/>
      <c r="C2" s="4"/>
      <c r="D2" s="38" t="s">
        <v>1258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8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8" x14ac:dyDescent="0.25">
      <c r="A5" s="20">
        <f>IF((AND(P5=P4,Q5=Q4)),A4,COUNT($E$4:E5))</f>
        <v>1</v>
      </c>
      <c r="B5" s="21" t="s">
        <v>102</v>
      </c>
      <c r="C5" s="22" t="s">
        <v>103</v>
      </c>
      <c r="D5" s="23" t="s">
        <v>693</v>
      </c>
      <c r="E5" s="24">
        <v>180</v>
      </c>
      <c r="F5" s="25">
        <v>3.2</v>
      </c>
      <c r="G5" s="23" t="s">
        <v>104</v>
      </c>
      <c r="H5" s="24">
        <v>150</v>
      </c>
      <c r="I5" s="25">
        <v>3.3</v>
      </c>
      <c r="J5" s="23" t="s">
        <v>694</v>
      </c>
      <c r="K5" s="24">
        <v>140</v>
      </c>
      <c r="L5" s="25">
        <v>3.5</v>
      </c>
      <c r="M5" s="23" t="s">
        <v>695</v>
      </c>
      <c r="N5" s="24">
        <v>120</v>
      </c>
      <c r="O5" s="25">
        <v>3.6</v>
      </c>
      <c r="P5" s="26">
        <f t="shared" ref="P5:P6" si="0">E5+H5+K5+N5</f>
        <v>590</v>
      </c>
      <c r="Q5" s="27">
        <f t="shared" ref="Q5:Q6" si="1">F5+I5+L5+O5</f>
        <v>13.6</v>
      </c>
    </row>
    <row r="6" spans="1:18" x14ac:dyDescent="0.25">
      <c r="A6" s="20">
        <f>IF((AND(P6=P5,Q6=Q5)),A5,COUNT($E$4:E6))</f>
        <v>2</v>
      </c>
      <c r="B6" s="21" t="s">
        <v>696</v>
      </c>
      <c r="C6" s="22" t="s">
        <v>697</v>
      </c>
      <c r="D6" s="23" t="s">
        <v>698</v>
      </c>
      <c r="E6" s="24">
        <v>190</v>
      </c>
      <c r="F6" s="25">
        <v>3.5</v>
      </c>
      <c r="G6" s="23"/>
      <c r="H6" s="24"/>
      <c r="I6" s="25"/>
      <c r="J6" s="23"/>
      <c r="K6" s="24"/>
      <c r="L6" s="25"/>
      <c r="M6" s="23"/>
      <c r="N6" s="24"/>
      <c r="O6" s="25"/>
      <c r="P6" s="26">
        <f t="shared" si="0"/>
        <v>190</v>
      </c>
      <c r="Q6" s="27">
        <f t="shared" si="1"/>
        <v>3.5</v>
      </c>
    </row>
    <row r="7" spans="1:18" x14ac:dyDescent="0.25">
      <c r="A7" s="13"/>
      <c r="B7" s="14"/>
      <c r="C7" s="15"/>
      <c r="D7" s="15"/>
      <c r="E7" s="16"/>
      <c r="F7" s="17"/>
      <c r="G7" s="15"/>
      <c r="H7" s="16"/>
      <c r="I7" s="17"/>
      <c r="J7" s="18"/>
      <c r="K7" s="18"/>
      <c r="L7" s="18"/>
      <c r="M7" s="18"/>
      <c r="N7" s="18"/>
      <c r="O7" s="18"/>
      <c r="P7" s="19"/>
      <c r="Q7" s="18"/>
    </row>
    <row r="8" spans="1:18" ht="46.5" customHeight="1" x14ac:dyDescent="0.25">
      <c r="A8" s="4"/>
      <c r="B8" s="4"/>
      <c r="C8" s="4"/>
      <c r="D8" s="38" t="s">
        <v>1258</v>
      </c>
      <c r="E8" s="38"/>
      <c r="F8" s="38"/>
      <c r="G8" s="38"/>
      <c r="H8" s="38"/>
      <c r="I8" s="38"/>
      <c r="J8" s="38"/>
      <c r="K8" s="5"/>
      <c r="L8" s="5"/>
      <c r="M8" s="5"/>
      <c r="N8" s="5"/>
      <c r="O8" s="5"/>
      <c r="P8" s="5"/>
      <c r="Q8" s="5"/>
    </row>
    <row r="9" spans="1:18" ht="18.75" x14ac:dyDescent="0.25">
      <c r="A9" s="6"/>
      <c r="B9" s="7" t="s">
        <v>15</v>
      </c>
      <c r="C9" s="8"/>
      <c r="D9" s="8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8" ht="25.5" x14ac:dyDescent="0.25">
      <c r="A10" s="1" t="s">
        <v>1</v>
      </c>
      <c r="B10" s="2" t="s">
        <v>2</v>
      </c>
      <c r="C10" s="1" t="s">
        <v>3</v>
      </c>
      <c r="D10" s="1" t="s">
        <v>30</v>
      </c>
      <c r="E10" s="1" t="s">
        <v>4</v>
      </c>
      <c r="F10" s="1" t="s">
        <v>5</v>
      </c>
      <c r="G10" s="3" t="s">
        <v>31</v>
      </c>
      <c r="H10" s="9" t="s">
        <v>6</v>
      </c>
      <c r="I10" s="10" t="s">
        <v>7</v>
      </c>
      <c r="J10" s="10" t="s">
        <v>32</v>
      </c>
      <c r="K10" s="9" t="s">
        <v>8</v>
      </c>
      <c r="L10" s="10" t="s">
        <v>9</v>
      </c>
      <c r="M10" s="10" t="s">
        <v>33</v>
      </c>
      <c r="N10" s="10" t="s">
        <v>10</v>
      </c>
      <c r="O10" s="10" t="s">
        <v>11</v>
      </c>
      <c r="P10" s="10" t="s">
        <v>34</v>
      </c>
      <c r="Q10" s="11" t="s">
        <v>12</v>
      </c>
    </row>
    <row r="11" spans="1:18" x14ac:dyDescent="0.25">
      <c r="A11" s="20">
        <f>IF((AND(P11=P10,Q11=Q10)),A10,COUNT($E$10:E11))</f>
        <v>1</v>
      </c>
      <c r="B11" s="21" t="s">
        <v>699</v>
      </c>
      <c r="C11" s="22" t="s">
        <v>1296</v>
      </c>
      <c r="D11" s="23" t="s">
        <v>700</v>
      </c>
      <c r="E11" s="24">
        <v>340</v>
      </c>
      <c r="F11" s="25">
        <v>16.100000000000001</v>
      </c>
      <c r="G11" s="23" t="s">
        <v>701</v>
      </c>
      <c r="H11" s="24">
        <v>340</v>
      </c>
      <c r="I11" s="25">
        <v>16.600000000000001</v>
      </c>
      <c r="J11" s="23" t="s">
        <v>702</v>
      </c>
      <c r="K11" s="24">
        <v>340</v>
      </c>
      <c r="L11" s="25">
        <v>16.600000000000001</v>
      </c>
      <c r="M11" s="23" t="s">
        <v>703</v>
      </c>
      <c r="N11" s="24">
        <v>340</v>
      </c>
      <c r="O11" s="25">
        <v>16.8</v>
      </c>
      <c r="P11" s="26">
        <f t="shared" ref="P11:P13" si="2">E11+H11+K11+N11</f>
        <v>1360</v>
      </c>
      <c r="Q11" s="27">
        <f t="shared" ref="Q11:Q13" si="3">F11+I11+L11+O11</f>
        <v>66.100000000000009</v>
      </c>
    </row>
    <row r="12" spans="1:18" x14ac:dyDescent="0.25">
      <c r="A12" s="20">
        <f>IF((AND(P12=P11,Q12=Q11)),A11,COUNT($E$10:E12))</f>
        <v>2</v>
      </c>
      <c r="B12" s="21" t="s">
        <v>696</v>
      </c>
      <c r="C12" s="22" t="s">
        <v>697</v>
      </c>
      <c r="D12" s="23" t="s">
        <v>108</v>
      </c>
      <c r="E12" s="24">
        <v>340</v>
      </c>
      <c r="F12" s="25">
        <v>5</v>
      </c>
      <c r="G12" s="23" t="s">
        <v>708</v>
      </c>
      <c r="H12" s="24">
        <v>340</v>
      </c>
      <c r="I12" s="25">
        <v>5.5</v>
      </c>
      <c r="J12" s="23" t="s">
        <v>709</v>
      </c>
      <c r="K12" s="24">
        <v>330</v>
      </c>
      <c r="L12" s="25">
        <v>5</v>
      </c>
      <c r="M12" s="23" t="s">
        <v>710</v>
      </c>
      <c r="N12" s="24">
        <v>330</v>
      </c>
      <c r="O12" s="25">
        <v>6</v>
      </c>
      <c r="P12" s="26">
        <f t="shared" si="2"/>
        <v>1340</v>
      </c>
      <c r="Q12" s="27">
        <f t="shared" si="3"/>
        <v>21.5</v>
      </c>
    </row>
    <row r="13" spans="1:18" x14ac:dyDescent="0.25">
      <c r="A13" s="20">
        <f>IF((AND(P13=P12,Q13=Q12)),A12,COUNT($E$10:E13))</f>
        <v>3</v>
      </c>
      <c r="B13" s="21" t="s">
        <v>102</v>
      </c>
      <c r="C13" s="22" t="s">
        <v>103</v>
      </c>
      <c r="D13" s="23" t="s">
        <v>704</v>
      </c>
      <c r="E13" s="24">
        <v>280</v>
      </c>
      <c r="F13" s="25">
        <v>12.9</v>
      </c>
      <c r="G13" s="23" t="s">
        <v>705</v>
      </c>
      <c r="H13" s="24">
        <v>250</v>
      </c>
      <c r="I13" s="25">
        <v>11.3</v>
      </c>
      <c r="J13" s="23" t="s">
        <v>706</v>
      </c>
      <c r="K13" s="24">
        <v>240</v>
      </c>
      <c r="L13" s="25">
        <v>11.4</v>
      </c>
      <c r="M13" s="23" t="s">
        <v>707</v>
      </c>
      <c r="N13" s="24">
        <v>190</v>
      </c>
      <c r="O13" s="25">
        <v>11.8</v>
      </c>
      <c r="P13" s="26">
        <f t="shared" si="2"/>
        <v>960</v>
      </c>
      <c r="Q13" s="27">
        <f t="shared" si="3"/>
        <v>47.400000000000006</v>
      </c>
    </row>
    <row r="16" spans="1:18" x14ac:dyDescent="0.25">
      <c r="A16" s="12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</sheetData>
  <sortState ref="A25:Q40">
    <sortCondition descending="1" ref="P25:P40"/>
    <sortCondition ref="Q25:Q40"/>
  </sortState>
  <mergeCells count="3">
    <mergeCell ref="B16:R16"/>
    <mergeCell ref="D2:J2"/>
    <mergeCell ref="D8:J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7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1259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737</v>
      </c>
      <c r="C5" s="22" t="s">
        <v>738</v>
      </c>
      <c r="D5" s="23" t="s">
        <v>739</v>
      </c>
      <c r="E5" s="24">
        <v>190</v>
      </c>
      <c r="F5" s="25">
        <v>9.3000000000000007</v>
      </c>
      <c r="G5" s="23" t="s">
        <v>740</v>
      </c>
      <c r="H5" s="24">
        <v>190</v>
      </c>
      <c r="I5" s="25">
        <v>9.3000000000000007</v>
      </c>
      <c r="J5" s="23" t="s">
        <v>741</v>
      </c>
      <c r="K5" s="24">
        <v>190</v>
      </c>
      <c r="L5" s="25">
        <v>9.3000000000000007</v>
      </c>
      <c r="M5" s="23" t="s">
        <v>742</v>
      </c>
      <c r="N5" s="24">
        <v>190</v>
      </c>
      <c r="O5" s="25">
        <v>9.5</v>
      </c>
      <c r="P5" s="26">
        <f t="shared" ref="P5:P8" si="0">E5+H5+K5+N5</f>
        <v>760</v>
      </c>
      <c r="Q5" s="27">
        <f t="shared" ref="Q5:Q8" si="1">F5+I5+L5+O5</f>
        <v>37.400000000000006</v>
      </c>
    </row>
    <row r="6" spans="1:17" x14ac:dyDescent="0.25">
      <c r="A6" s="20">
        <f>IF((AND(P6=P5,Q6=Q5)),A5,COUNT($E$4:E6))</f>
        <v>2</v>
      </c>
      <c r="B6" s="21" t="s">
        <v>728</v>
      </c>
      <c r="C6" s="22" t="s">
        <v>729</v>
      </c>
      <c r="D6" s="23" t="s">
        <v>730</v>
      </c>
      <c r="E6" s="24">
        <v>190</v>
      </c>
      <c r="F6" s="25">
        <v>5.2</v>
      </c>
      <c r="G6" s="23" t="s">
        <v>731</v>
      </c>
      <c r="H6" s="24">
        <v>180</v>
      </c>
      <c r="I6" s="25">
        <v>6.8</v>
      </c>
      <c r="J6" s="23" t="s">
        <v>732</v>
      </c>
      <c r="K6" s="24">
        <v>180</v>
      </c>
      <c r="L6" s="25">
        <v>7.3</v>
      </c>
      <c r="M6" s="23" t="s">
        <v>733</v>
      </c>
      <c r="N6" s="24">
        <v>170</v>
      </c>
      <c r="O6" s="25">
        <v>5.4</v>
      </c>
      <c r="P6" s="26">
        <f t="shared" si="0"/>
        <v>720</v>
      </c>
      <c r="Q6" s="27">
        <f t="shared" si="1"/>
        <v>24.700000000000003</v>
      </c>
    </row>
    <row r="7" spans="1:17" x14ac:dyDescent="0.25">
      <c r="A7" s="20">
        <f>IF((AND(P7=P6,Q7=Q6)),A6,COUNT($E$4:E7))</f>
        <v>3</v>
      </c>
      <c r="B7" s="21" t="s">
        <v>711</v>
      </c>
      <c r="C7" s="22" t="s">
        <v>723</v>
      </c>
      <c r="D7" s="23" t="s">
        <v>724</v>
      </c>
      <c r="E7" s="24">
        <v>110</v>
      </c>
      <c r="F7" s="25">
        <v>3</v>
      </c>
      <c r="G7" s="23" t="s">
        <v>725</v>
      </c>
      <c r="H7" s="24">
        <v>100</v>
      </c>
      <c r="I7" s="25">
        <v>2</v>
      </c>
      <c r="J7" s="23" t="s">
        <v>726</v>
      </c>
      <c r="K7" s="24">
        <v>100</v>
      </c>
      <c r="L7" s="25">
        <v>3</v>
      </c>
      <c r="M7" s="23" t="s">
        <v>727</v>
      </c>
      <c r="N7" s="24">
        <v>100</v>
      </c>
      <c r="O7" s="25">
        <v>5</v>
      </c>
      <c r="P7" s="26">
        <f t="shared" si="0"/>
        <v>410</v>
      </c>
      <c r="Q7" s="27">
        <f t="shared" si="1"/>
        <v>13</v>
      </c>
    </row>
    <row r="8" spans="1:17" x14ac:dyDescent="0.25">
      <c r="A8" s="20">
        <f>IF((AND(P8=P7,Q8=Q7)),A7,COUNT($E$4:E8))</f>
        <v>4</v>
      </c>
      <c r="B8" s="21" t="s">
        <v>714</v>
      </c>
      <c r="C8" s="22" t="s">
        <v>715</v>
      </c>
      <c r="D8" s="23" t="s">
        <v>734</v>
      </c>
      <c r="E8" s="24">
        <v>140</v>
      </c>
      <c r="F8" s="25">
        <v>8.3000000000000007</v>
      </c>
      <c r="G8" s="23" t="s">
        <v>735</v>
      </c>
      <c r="H8" s="24">
        <v>120</v>
      </c>
      <c r="I8" s="25">
        <v>8.25</v>
      </c>
      <c r="J8" s="23" t="s">
        <v>736</v>
      </c>
      <c r="K8" s="24">
        <v>120</v>
      </c>
      <c r="L8" s="25">
        <v>9.6</v>
      </c>
      <c r="M8" s="23"/>
      <c r="N8" s="24"/>
      <c r="O8" s="25"/>
      <c r="P8" s="26">
        <f t="shared" si="0"/>
        <v>380</v>
      </c>
      <c r="Q8" s="27">
        <f t="shared" si="1"/>
        <v>26.15</v>
      </c>
    </row>
    <row r="9" spans="1:17" x14ac:dyDescent="0.25">
      <c r="A9" s="13"/>
      <c r="B9" s="14"/>
      <c r="C9" s="15"/>
      <c r="D9" s="15"/>
      <c r="E9" s="16"/>
      <c r="F9" s="17"/>
      <c r="G9" s="15"/>
      <c r="H9" s="16"/>
      <c r="I9" s="17"/>
      <c r="J9" s="18"/>
      <c r="K9" s="18"/>
      <c r="L9" s="18"/>
      <c r="M9" s="18"/>
      <c r="N9" s="18"/>
      <c r="O9" s="18"/>
      <c r="P9" s="19"/>
      <c r="Q9" s="18"/>
    </row>
    <row r="10" spans="1:17" ht="46.5" customHeight="1" x14ac:dyDescent="0.25">
      <c r="A10" s="4"/>
      <c r="B10" s="4"/>
      <c r="C10" s="4"/>
      <c r="D10" s="38" t="s">
        <v>1259</v>
      </c>
      <c r="E10" s="38"/>
      <c r="F10" s="38"/>
      <c r="G10" s="38"/>
      <c r="H10" s="38"/>
      <c r="I10" s="38"/>
      <c r="J10" s="38"/>
      <c r="K10" s="5"/>
      <c r="L10" s="5"/>
      <c r="M10" s="5"/>
      <c r="N10" s="5"/>
      <c r="O10" s="5"/>
      <c r="P10" s="5"/>
      <c r="Q10" s="5"/>
    </row>
    <row r="11" spans="1:17" ht="18.75" x14ac:dyDescent="0.25">
      <c r="A11" s="6"/>
      <c r="B11" s="7" t="s">
        <v>15</v>
      </c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25.5" x14ac:dyDescent="0.25">
      <c r="A12" s="1" t="s">
        <v>1</v>
      </c>
      <c r="B12" s="2" t="s">
        <v>2</v>
      </c>
      <c r="C12" s="1" t="s">
        <v>3</v>
      </c>
      <c r="D12" s="1" t="s">
        <v>30</v>
      </c>
      <c r="E12" s="1" t="s">
        <v>4</v>
      </c>
      <c r="F12" s="1" t="s">
        <v>5</v>
      </c>
      <c r="G12" s="3" t="s">
        <v>31</v>
      </c>
      <c r="H12" s="9" t="s">
        <v>6</v>
      </c>
      <c r="I12" s="10" t="s">
        <v>7</v>
      </c>
      <c r="J12" s="10" t="s">
        <v>32</v>
      </c>
      <c r="K12" s="9" t="s">
        <v>8</v>
      </c>
      <c r="L12" s="10" t="s">
        <v>9</v>
      </c>
      <c r="M12" s="10" t="s">
        <v>33</v>
      </c>
      <c r="N12" s="10" t="s">
        <v>10</v>
      </c>
      <c r="O12" s="10" t="s">
        <v>11</v>
      </c>
      <c r="P12" s="10" t="s">
        <v>34</v>
      </c>
      <c r="Q12" s="11" t="s">
        <v>12</v>
      </c>
    </row>
    <row r="13" spans="1:17" x14ac:dyDescent="0.25">
      <c r="A13" s="20">
        <f>IF((AND(P13=P12,Q13=Q12)),A12,COUNT($E$12:E13))</f>
        <v>1</v>
      </c>
      <c r="B13" s="21" t="s">
        <v>714</v>
      </c>
      <c r="C13" s="22" t="s">
        <v>715</v>
      </c>
      <c r="D13" s="23" t="s">
        <v>719</v>
      </c>
      <c r="E13" s="24">
        <v>300</v>
      </c>
      <c r="F13" s="25">
        <v>12.3</v>
      </c>
      <c r="G13" s="23" t="s">
        <v>720</v>
      </c>
      <c r="H13" s="24">
        <v>220</v>
      </c>
      <c r="I13" s="25">
        <v>9.3000000000000007</v>
      </c>
      <c r="J13" s="23" t="s">
        <v>721</v>
      </c>
      <c r="K13" s="24">
        <v>180</v>
      </c>
      <c r="L13" s="25">
        <v>7.2</v>
      </c>
      <c r="M13" s="23" t="s">
        <v>722</v>
      </c>
      <c r="N13" s="24">
        <v>110</v>
      </c>
      <c r="O13" s="25">
        <v>5.6</v>
      </c>
      <c r="P13" s="26">
        <f t="shared" ref="P13:P14" si="2">E13+H13+K13+N13</f>
        <v>810</v>
      </c>
      <c r="Q13" s="27">
        <f t="shared" ref="Q13:Q14" si="3">F13+I13+L13+O13</f>
        <v>34.4</v>
      </c>
    </row>
    <row r="14" spans="1:17" x14ac:dyDescent="0.25">
      <c r="A14" s="20">
        <f>IF((AND(P14=P13,Q14=Q13)),A13,COUNT($E$12:E14))</f>
        <v>2</v>
      </c>
      <c r="B14" s="21" t="s">
        <v>711</v>
      </c>
      <c r="C14" s="22" t="s">
        <v>712</v>
      </c>
      <c r="D14" s="23" t="s">
        <v>713</v>
      </c>
      <c r="E14" s="24">
        <v>320</v>
      </c>
      <c r="F14" s="25">
        <v>7</v>
      </c>
      <c r="G14" s="23" t="s">
        <v>716</v>
      </c>
      <c r="H14" s="24">
        <v>200</v>
      </c>
      <c r="I14" s="25">
        <v>6</v>
      </c>
      <c r="J14" s="23" t="s">
        <v>717</v>
      </c>
      <c r="K14" s="24">
        <v>130</v>
      </c>
      <c r="L14" s="25">
        <v>5</v>
      </c>
      <c r="M14" s="23" t="s">
        <v>718</v>
      </c>
      <c r="N14" s="24">
        <v>90</v>
      </c>
      <c r="O14" s="25">
        <v>7</v>
      </c>
      <c r="P14" s="26">
        <f t="shared" si="2"/>
        <v>740</v>
      </c>
      <c r="Q14" s="27">
        <f t="shared" si="3"/>
        <v>25</v>
      </c>
    </row>
    <row r="17" spans="1:18" x14ac:dyDescent="0.25">
      <c r="A17" s="12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</sheetData>
  <sortState ref="A25:Q40">
    <sortCondition descending="1" ref="P25:P40"/>
    <sortCondition ref="Q25:Q40"/>
  </sortState>
  <mergeCells count="3">
    <mergeCell ref="D2:J2"/>
    <mergeCell ref="D10:J10"/>
    <mergeCell ref="B17:R1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showGridLines="0" zoomScaleNormal="100" workbookViewId="0"/>
  </sheetViews>
  <sheetFormatPr defaultRowHeight="15" x14ac:dyDescent="0.25"/>
  <cols>
    <col min="1" max="1" width="5.42578125" customWidth="1"/>
    <col min="2" max="2" width="50" bestFit="1" customWidth="1"/>
    <col min="3" max="3" width="27.7109375" bestFit="1" customWidth="1"/>
    <col min="4" max="4" width="21.85546875" bestFit="1" customWidth="1"/>
    <col min="5" max="6" width="9.7109375" customWidth="1"/>
    <col min="7" max="7" width="18.7109375" customWidth="1"/>
    <col min="8" max="9" width="9.7109375" customWidth="1"/>
    <col min="10" max="10" width="26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1260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96</v>
      </c>
      <c r="C5" s="22" t="s">
        <v>87</v>
      </c>
      <c r="D5" s="23" t="s">
        <v>743</v>
      </c>
      <c r="E5" s="24">
        <v>160</v>
      </c>
      <c r="F5" s="25">
        <v>12.4</v>
      </c>
      <c r="G5" s="23" t="s">
        <v>744</v>
      </c>
      <c r="H5" s="24">
        <v>140</v>
      </c>
      <c r="I5" s="25">
        <v>10.8</v>
      </c>
      <c r="J5" s="23" t="s">
        <v>745</v>
      </c>
      <c r="K5" s="24">
        <v>130</v>
      </c>
      <c r="L5" s="25">
        <v>10.1</v>
      </c>
      <c r="M5" s="23" t="s">
        <v>746</v>
      </c>
      <c r="N5" s="24">
        <v>120</v>
      </c>
      <c r="O5" s="25">
        <v>10.8</v>
      </c>
      <c r="P5" s="26">
        <f t="shared" ref="P5:P6" si="0">E5+H5+K5+N5</f>
        <v>550</v>
      </c>
      <c r="Q5" s="27">
        <f t="shared" ref="Q5:Q6" si="1">F5+I5+L5+O5</f>
        <v>44.100000000000009</v>
      </c>
    </row>
    <row r="6" spans="1:17" x14ac:dyDescent="0.25">
      <c r="A6" s="20">
        <f>IF((AND(P6=P5,Q6=Q5)),A5,COUNT($E$4:E6))</f>
        <v>2</v>
      </c>
      <c r="B6" s="21" t="s">
        <v>747</v>
      </c>
      <c r="C6" s="22" t="s">
        <v>748</v>
      </c>
      <c r="D6" s="23" t="s">
        <v>749</v>
      </c>
      <c r="E6" s="24">
        <v>190</v>
      </c>
      <c r="F6" s="25">
        <v>3</v>
      </c>
      <c r="G6" s="23" t="s">
        <v>750</v>
      </c>
      <c r="H6" s="24">
        <v>170</v>
      </c>
      <c r="I6" s="25">
        <v>2</v>
      </c>
      <c r="J6" s="23" t="s">
        <v>751</v>
      </c>
      <c r="K6" s="24">
        <v>100</v>
      </c>
      <c r="L6" s="25">
        <v>2</v>
      </c>
      <c r="M6" s="23"/>
      <c r="N6" s="24"/>
      <c r="O6" s="25"/>
      <c r="P6" s="26">
        <f t="shared" si="0"/>
        <v>460</v>
      </c>
      <c r="Q6" s="27">
        <f t="shared" si="1"/>
        <v>7</v>
      </c>
    </row>
    <row r="7" spans="1:17" x14ac:dyDescent="0.25">
      <c r="A7" s="13"/>
      <c r="B7" s="14"/>
      <c r="C7" s="15"/>
      <c r="D7" s="15"/>
      <c r="E7" s="16"/>
      <c r="F7" s="17"/>
      <c r="G7" s="15"/>
      <c r="H7" s="16"/>
      <c r="I7" s="17"/>
      <c r="J7" s="18"/>
      <c r="K7" s="18"/>
      <c r="L7" s="18"/>
      <c r="M7" s="18"/>
      <c r="N7" s="18"/>
      <c r="O7" s="18"/>
      <c r="P7" s="19"/>
      <c r="Q7" s="18"/>
    </row>
    <row r="8" spans="1:17" ht="46.5" customHeight="1" x14ac:dyDescent="0.25">
      <c r="A8" s="4"/>
      <c r="B8" s="4"/>
      <c r="C8" s="4"/>
      <c r="D8" s="38" t="s">
        <v>1260</v>
      </c>
      <c r="E8" s="38"/>
      <c r="F8" s="38"/>
      <c r="G8" s="38"/>
      <c r="H8" s="38"/>
      <c r="I8" s="38"/>
      <c r="J8" s="38"/>
      <c r="K8" s="5"/>
      <c r="L8" s="5"/>
      <c r="M8" s="5"/>
      <c r="N8" s="5"/>
      <c r="O8" s="5"/>
      <c r="P8" s="5"/>
      <c r="Q8" s="5"/>
    </row>
    <row r="9" spans="1:17" ht="18.75" x14ac:dyDescent="0.25">
      <c r="A9" s="6"/>
      <c r="B9" s="7" t="s">
        <v>15</v>
      </c>
      <c r="C9" s="8"/>
      <c r="D9" s="8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25.5" x14ac:dyDescent="0.25">
      <c r="A10" s="1" t="s">
        <v>1</v>
      </c>
      <c r="B10" s="2" t="s">
        <v>2</v>
      </c>
      <c r="C10" s="1" t="s">
        <v>3</v>
      </c>
      <c r="D10" s="1" t="s">
        <v>30</v>
      </c>
      <c r="E10" s="1" t="s">
        <v>4</v>
      </c>
      <c r="F10" s="1" t="s">
        <v>5</v>
      </c>
      <c r="G10" s="3" t="s">
        <v>31</v>
      </c>
      <c r="H10" s="9" t="s">
        <v>6</v>
      </c>
      <c r="I10" s="10" t="s">
        <v>7</v>
      </c>
      <c r="J10" s="10" t="s">
        <v>32</v>
      </c>
      <c r="K10" s="9" t="s">
        <v>8</v>
      </c>
      <c r="L10" s="10" t="s">
        <v>9</v>
      </c>
      <c r="M10" s="10" t="s">
        <v>33</v>
      </c>
      <c r="N10" s="10" t="s">
        <v>10</v>
      </c>
      <c r="O10" s="10" t="s">
        <v>11</v>
      </c>
      <c r="P10" s="10" t="s">
        <v>34</v>
      </c>
      <c r="Q10" s="11" t="s">
        <v>12</v>
      </c>
    </row>
    <row r="11" spans="1:17" x14ac:dyDescent="0.25">
      <c r="A11" s="20">
        <f>IF((AND(P11=P10,Q11=Q10)),A10,COUNT($E$10:E11))</f>
        <v>1</v>
      </c>
      <c r="B11" s="21" t="s">
        <v>754</v>
      </c>
      <c r="C11" s="22" t="s">
        <v>755</v>
      </c>
      <c r="D11" s="23" t="s">
        <v>761</v>
      </c>
      <c r="E11" s="24">
        <v>340</v>
      </c>
      <c r="F11" s="25">
        <v>4.7</v>
      </c>
      <c r="G11" s="23" t="s">
        <v>762</v>
      </c>
      <c r="H11" s="24">
        <v>340</v>
      </c>
      <c r="I11" s="25">
        <v>4.8</v>
      </c>
      <c r="J11" s="23" t="s">
        <v>763</v>
      </c>
      <c r="K11" s="24">
        <v>340</v>
      </c>
      <c r="L11" s="25">
        <v>5.2</v>
      </c>
      <c r="M11" s="23" t="s">
        <v>764</v>
      </c>
      <c r="N11" s="24">
        <v>340</v>
      </c>
      <c r="O11" s="25">
        <v>5.8</v>
      </c>
      <c r="P11" s="26">
        <f t="shared" ref="P11:P17" si="2">E11+H11+K11+N11</f>
        <v>1360</v>
      </c>
      <c r="Q11" s="27">
        <f t="shared" ref="Q11:Q17" si="3">F11+I11+L11+O11</f>
        <v>20.5</v>
      </c>
    </row>
    <row r="12" spans="1:17" x14ac:dyDescent="0.25">
      <c r="A12" s="20">
        <f>IF((AND(P12=P11,Q12=Q11)),A11,COUNT($E$10:E12))</f>
        <v>2</v>
      </c>
      <c r="B12" s="21" t="s">
        <v>756</v>
      </c>
      <c r="C12" s="22" t="s">
        <v>755</v>
      </c>
      <c r="D12" s="23" t="s">
        <v>768</v>
      </c>
      <c r="E12" s="24">
        <v>340</v>
      </c>
      <c r="F12" s="25">
        <v>5.4</v>
      </c>
      <c r="G12" s="23" t="s">
        <v>769</v>
      </c>
      <c r="H12" s="24">
        <v>340</v>
      </c>
      <c r="I12" s="25">
        <v>5.5</v>
      </c>
      <c r="J12" s="23" t="s">
        <v>770</v>
      </c>
      <c r="K12" s="24">
        <v>340</v>
      </c>
      <c r="L12" s="25">
        <v>5.7</v>
      </c>
      <c r="M12" s="23" t="s">
        <v>771</v>
      </c>
      <c r="N12" s="24">
        <v>340</v>
      </c>
      <c r="O12" s="25">
        <v>5.8</v>
      </c>
      <c r="P12" s="26">
        <f t="shared" si="2"/>
        <v>1360</v>
      </c>
      <c r="Q12" s="27">
        <f t="shared" si="3"/>
        <v>22.400000000000002</v>
      </c>
    </row>
    <row r="13" spans="1:17" x14ac:dyDescent="0.25">
      <c r="A13" s="20">
        <f>IF((AND(P13=P12,Q13=Q12)),A12,COUNT($E$10:E13))</f>
        <v>3</v>
      </c>
      <c r="B13" s="21" t="s">
        <v>752</v>
      </c>
      <c r="C13" s="22" t="s">
        <v>753</v>
      </c>
      <c r="D13" s="23" t="s">
        <v>757</v>
      </c>
      <c r="E13" s="24">
        <v>330</v>
      </c>
      <c r="F13" s="25">
        <v>12.6</v>
      </c>
      <c r="G13" s="23" t="s">
        <v>758</v>
      </c>
      <c r="H13" s="24">
        <v>330</v>
      </c>
      <c r="I13" s="25">
        <v>12.61</v>
      </c>
      <c r="J13" s="23" t="s">
        <v>759</v>
      </c>
      <c r="K13" s="24">
        <v>330</v>
      </c>
      <c r="L13" s="25">
        <v>12.7</v>
      </c>
      <c r="M13" s="23" t="s">
        <v>760</v>
      </c>
      <c r="N13" s="24">
        <v>320</v>
      </c>
      <c r="O13" s="25">
        <v>14.1</v>
      </c>
      <c r="P13" s="26">
        <f t="shared" si="2"/>
        <v>1310</v>
      </c>
      <c r="Q13" s="27">
        <f t="shared" si="3"/>
        <v>52.01</v>
      </c>
    </row>
    <row r="14" spans="1:17" x14ac:dyDescent="0.25">
      <c r="A14" s="20">
        <f>IF((AND(P14=P13,Q14=Q13)),A13,COUNT($E$10:E14))</f>
        <v>4</v>
      </c>
      <c r="B14" s="21" t="s">
        <v>86</v>
      </c>
      <c r="C14" s="22" t="s">
        <v>87</v>
      </c>
      <c r="D14" s="23" t="s">
        <v>88</v>
      </c>
      <c r="E14" s="24">
        <v>340</v>
      </c>
      <c r="F14" s="25">
        <v>5.81</v>
      </c>
      <c r="G14" s="23" t="s">
        <v>101</v>
      </c>
      <c r="H14" s="24">
        <v>340</v>
      </c>
      <c r="I14" s="25">
        <v>5.94</v>
      </c>
      <c r="J14" s="23" t="s">
        <v>99</v>
      </c>
      <c r="K14" s="24">
        <v>300</v>
      </c>
      <c r="L14" s="25">
        <v>5.04</v>
      </c>
      <c r="M14" s="23" t="s">
        <v>100</v>
      </c>
      <c r="N14" s="24">
        <v>300</v>
      </c>
      <c r="O14" s="25">
        <v>5.35</v>
      </c>
      <c r="P14" s="26">
        <f t="shared" si="2"/>
        <v>1280</v>
      </c>
      <c r="Q14" s="27">
        <f t="shared" si="3"/>
        <v>22.14</v>
      </c>
    </row>
    <row r="15" spans="1:17" x14ac:dyDescent="0.25">
      <c r="A15" s="20">
        <f>IF((AND(P15=P14,Q15=Q14)),A14,COUNT($E$10:E15))</f>
        <v>5</v>
      </c>
      <c r="B15" s="21" t="s">
        <v>90</v>
      </c>
      <c r="C15" s="22" t="s">
        <v>91</v>
      </c>
      <c r="D15" s="23" t="s">
        <v>94</v>
      </c>
      <c r="E15" s="24">
        <v>330</v>
      </c>
      <c r="F15" s="25">
        <v>12.19</v>
      </c>
      <c r="G15" s="23" t="s">
        <v>93</v>
      </c>
      <c r="H15" s="24">
        <v>330</v>
      </c>
      <c r="I15" s="25">
        <v>12.73</v>
      </c>
      <c r="J15" s="23" t="s">
        <v>95</v>
      </c>
      <c r="K15" s="24">
        <v>280</v>
      </c>
      <c r="L15" s="25">
        <v>11.82</v>
      </c>
      <c r="M15" s="23" t="s">
        <v>92</v>
      </c>
      <c r="N15" s="24">
        <v>280</v>
      </c>
      <c r="O15" s="25">
        <v>14.98</v>
      </c>
      <c r="P15" s="26">
        <f t="shared" si="2"/>
        <v>1220</v>
      </c>
      <c r="Q15" s="27">
        <f t="shared" si="3"/>
        <v>51.72</v>
      </c>
    </row>
    <row r="16" spans="1:17" x14ac:dyDescent="0.25">
      <c r="A16" s="20">
        <f>IF((AND(P16=P15,Q16=Q15)),A15,COUNT($E$10:E16))</f>
        <v>6</v>
      </c>
      <c r="B16" s="21" t="s">
        <v>96</v>
      </c>
      <c r="C16" s="22" t="s">
        <v>97</v>
      </c>
      <c r="D16" s="23" t="s">
        <v>765</v>
      </c>
      <c r="E16" s="24">
        <v>200</v>
      </c>
      <c r="F16" s="25">
        <v>6.3</v>
      </c>
      <c r="G16" s="23" t="s">
        <v>766</v>
      </c>
      <c r="H16" s="24">
        <v>200</v>
      </c>
      <c r="I16" s="25">
        <v>6.4</v>
      </c>
      <c r="J16" s="23" t="s">
        <v>98</v>
      </c>
      <c r="K16" s="24">
        <v>170</v>
      </c>
      <c r="L16" s="25">
        <v>18.399999999999999</v>
      </c>
      <c r="M16" s="23" t="s">
        <v>767</v>
      </c>
      <c r="N16" s="24">
        <v>170</v>
      </c>
      <c r="O16" s="25">
        <v>18.7</v>
      </c>
      <c r="P16" s="26">
        <f t="shared" si="2"/>
        <v>740</v>
      </c>
      <c r="Q16" s="27">
        <f t="shared" si="3"/>
        <v>49.8</v>
      </c>
    </row>
    <row r="17" spans="1:18" x14ac:dyDescent="0.25">
      <c r="A17" s="20">
        <f>IF((AND(P17=P16,Q17=Q16)),A16,COUNT($E$10:E17))</f>
        <v>7</v>
      </c>
      <c r="B17" s="21" t="s">
        <v>747</v>
      </c>
      <c r="C17" s="22" t="s">
        <v>748</v>
      </c>
      <c r="D17" s="23" t="s">
        <v>772</v>
      </c>
      <c r="E17" s="24">
        <v>210</v>
      </c>
      <c r="F17" s="25">
        <v>4</v>
      </c>
      <c r="G17" s="23"/>
      <c r="H17" s="24"/>
      <c r="I17" s="25"/>
      <c r="J17" s="23"/>
      <c r="K17" s="24"/>
      <c r="L17" s="25"/>
      <c r="M17" s="23"/>
      <c r="N17" s="24"/>
      <c r="O17" s="25"/>
      <c r="P17" s="26">
        <f t="shared" si="2"/>
        <v>210</v>
      </c>
      <c r="Q17" s="27">
        <f t="shared" si="3"/>
        <v>4</v>
      </c>
    </row>
    <row r="20" spans="1:18" x14ac:dyDescent="0.25">
      <c r="A20" s="12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</sheetData>
  <sortState ref="A25:Q40">
    <sortCondition descending="1" ref="P25:P40"/>
    <sortCondition ref="Q25:Q40"/>
  </sortState>
  <mergeCells count="3">
    <mergeCell ref="D2:J2"/>
    <mergeCell ref="D8:J8"/>
    <mergeCell ref="B20:R2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7"/>
  <sheetViews>
    <sheetView showGridLines="0" zoomScaleNormal="100" workbookViewId="0"/>
  </sheetViews>
  <sheetFormatPr defaultRowHeight="15" x14ac:dyDescent="0.25"/>
  <cols>
    <col min="1" max="1" width="5.42578125" customWidth="1"/>
    <col min="2" max="2" width="48.140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1261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36" t="s">
        <v>1303</v>
      </c>
      <c r="C5" s="22" t="s">
        <v>134</v>
      </c>
      <c r="D5" s="23" t="s">
        <v>785</v>
      </c>
      <c r="E5" s="24">
        <v>190</v>
      </c>
      <c r="F5" s="25">
        <v>5.47</v>
      </c>
      <c r="G5" s="23" t="s">
        <v>786</v>
      </c>
      <c r="H5" s="24">
        <v>190</v>
      </c>
      <c r="I5" s="25">
        <v>5.75</v>
      </c>
      <c r="J5" s="23" t="s">
        <v>787</v>
      </c>
      <c r="K5" s="24">
        <v>190</v>
      </c>
      <c r="L5" s="25">
        <v>6.1</v>
      </c>
      <c r="M5" s="23" t="s">
        <v>789</v>
      </c>
      <c r="N5" s="24">
        <v>190</v>
      </c>
      <c r="O5" s="25">
        <v>7.5</v>
      </c>
      <c r="P5" s="26">
        <f t="shared" ref="P5:P8" si="0">E5+H5+K5+N5</f>
        <v>760</v>
      </c>
      <c r="Q5" s="27">
        <f t="shared" ref="Q5:Q8" si="1">F5+I5+L5+O5</f>
        <v>24.82</v>
      </c>
    </row>
    <row r="6" spans="1:17" x14ac:dyDescent="0.25">
      <c r="A6" s="20">
        <f>IF((AND(P6=P5,Q6=Q5)),A5,COUNT($E$4:E6))</f>
        <v>2</v>
      </c>
      <c r="B6" s="21" t="s">
        <v>783</v>
      </c>
      <c r="C6" s="22" t="s">
        <v>784</v>
      </c>
      <c r="D6" s="23" t="s">
        <v>797</v>
      </c>
      <c r="E6" s="24">
        <v>190</v>
      </c>
      <c r="F6" s="25">
        <v>4.68</v>
      </c>
      <c r="G6" s="23" t="s">
        <v>798</v>
      </c>
      <c r="H6" s="24">
        <v>190</v>
      </c>
      <c r="I6" s="25">
        <v>5.33</v>
      </c>
      <c r="J6" s="23" t="s">
        <v>799</v>
      </c>
      <c r="K6" s="24">
        <v>180</v>
      </c>
      <c r="L6" s="25">
        <v>5.04</v>
      </c>
      <c r="M6" s="23" t="s">
        <v>800</v>
      </c>
      <c r="N6" s="24">
        <v>180</v>
      </c>
      <c r="O6" s="25">
        <v>9.33</v>
      </c>
      <c r="P6" s="26">
        <f t="shared" si="0"/>
        <v>740</v>
      </c>
      <c r="Q6" s="27">
        <f t="shared" si="1"/>
        <v>24.380000000000003</v>
      </c>
    </row>
    <row r="7" spans="1:17" x14ac:dyDescent="0.25">
      <c r="A7" s="20">
        <f>IF((AND(P7=P6,Q7=Q6)),A6,COUNT($E$4:E7))</f>
        <v>3</v>
      </c>
      <c r="B7" s="21" t="s">
        <v>779</v>
      </c>
      <c r="C7" s="22" t="s">
        <v>780</v>
      </c>
      <c r="D7" s="23" t="s">
        <v>788</v>
      </c>
      <c r="E7" s="24">
        <v>190</v>
      </c>
      <c r="F7" s="25">
        <v>2.9</v>
      </c>
      <c r="G7" s="23" t="s">
        <v>790</v>
      </c>
      <c r="H7" s="24">
        <v>190</v>
      </c>
      <c r="I7" s="25">
        <v>3</v>
      </c>
      <c r="J7" s="23" t="s">
        <v>791</v>
      </c>
      <c r="K7" s="24">
        <v>90</v>
      </c>
      <c r="L7" s="25">
        <v>8</v>
      </c>
      <c r="M7" s="23" t="s">
        <v>792</v>
      </c>
      <c r="N7" s="24">
        <v>80</v>
      </c>
      <c r="O7" s="25">
        <v>1.06</v>
      </c>
      <c r="P7" s="26">
        <f t="shared" si="0"/>
        <v>550</v>
      </c>
      <c r="Q7" s="27">
        <f t="shared" si="1"/>
        <v>14.96</v>
      </c>
    </row>
    <row r="8" spans="1:17" x14ac:dyDescent="0.25">
      <c r="A8" s="20">
        <f>IF((AND(P8=P7,Q8=Q7)),A7,COUNT($E$4:E8))</f>
        <v>4</v>
      </c>
      <c r="B8" s="21" t="s">
        <v>781</v>
      </c>
      <c r="C8" s="22" t="s">
        <v>782</v>
      </c>
      <c r="D8" s="23" t="s">
        <v>793</v>
      </c>
      <c r="E8" s="24">
        <v>180</v>
      </c>
      <c r="F8" s="25">
        <v>8</v>
      </c>
      <c r="G8" s="23" t="s">
        <v>794</v>
      </c>
      <c r="H8" s="24">
        <v>140</v>
      </c>
      <c r="I8" s="25">
        <v>6</v>
      </c>
      <c r="J8" s="23" t="s">
        <v>795</v>
      </c>
      <c r="K8" s="24">
        <v>110</v>
      </c>
      <c r="L8" s="25">
        <v>10</v>
      </c>
      <c r="M8" s="23" t="s">
        <v>796</v>
      </c>
      <c r="N8" s="24">
        <v>80</v>
      </c>
      <c r="O8" s="25">
        <v>6</v>
      </c>
      <c r="P8" s="26">
        <f t="shared" si="0"/>
        <v>510</v>
      </c>
      <c r="Q8" s="27">
        <f t="shared" si="1"/>
        <v>30</v>
      </c>
    </row>
    <row r="9" spans="1:17" x14ac:dyDescent="0.25">
      <c r="A9" s="13"/>
      <c r="B9" s="14"/>
      <c r="C9" s="15"/>
      <c r="D9" s="15"/>
      <c r="E9" s="16"/>
      <c r="F9" s="17"/>
      <c r="G9" s="15"/>
      <c r="H9" s="16"/>
      <c r="I9" s="17"/>
      <c r="J9" s="18"/>
      <c r="K9" s="18"/>
      <c r="L9" s="18"/>
      <c r="M9" s="18"/>
      <c r="N9" s="18"/>
      <c r="O9" s="18"/>
      <c r="P9" s="19"/>
      <c r="Q9" s="18"/>
    </row>
    <row r="10" spans="1:17" ht="46.5" customHeight="1" x14ac:dyDescent="0.25">
      <c r="A10" s="4"/>
      <c r="B10" s="4"/>
      <c r="C10" s="4"/>
      <c r="D10" s="38" t="s">
        <v>1261</v>
      </c>
      <c r="E10" s="38"/>
      <c r="F10" s="38"/>
      <c r="G10" s="38"/>
      <c r="H10" s="38"/>
      <c r="I10" s="38"/>
      <c r="J10" s="38"/>
      <c r="K10" s="5"/>
      <c r="L10" s="5"/>
      <c r="M10" s="5"/>
      <c r="N10" s="5"/>
      <c r="O10" s="5"/>
      <c r="P10" s="5"/>
      <c r="Q10" s="5"/>
    </row>
    <row r="11" spans="1:17" ht="18.75" x14ac:dyDescent="0.25">
      <c r="A11" s="6"/>
      <c r="B11" s="7" t="s">
        <v>15</v>
      </c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25.5" x14ac:dyDescent="0.25">
      <c r="A12" s="1" t="s">
        <v>1</v>
      </c>
      <c r="B12" s="2" t="s">
        <v>2</v>
      </c>
      <c r="C12" s="1" t="s">
        <v>3</v>
      </c>
      <c r="D12" s="1" t="s">
        <v>30</v>
      </c>
      <c r="E12" s="1" t="s">
        <v>4</v>
      </c>
      <c r="F12" s="1" t="s">
        <v>5</v>
      </c>
      <c r="G12" s="3" t="s">
        <v>31</v>
      </c>
      <c r="H12" s="9" t="s">
        <v>6</v>
      </c>
      <c r="I12" s="10" t="s">
        <v>7</v>
      </c>
      <c r="J12" s="10" t="s">
        <v>32</v>
      </c>
      <c r="K12" s="9" t="s">
        <v>8</v>
      </c>
      <c r="L12" s="10" t="s">
        <v>9</v>
      </c>
      <c r="M12" s="10" t="s">
        <v>33</v>
      </c>
      <c r="N12" s="10" t="s">
        <v>10</v>
      </c>
      <c r="O12" s="10" t="s">
        <v>11</v>
      </c>
      <c r="P12" s="10" t="s">
        <v>34</v>
      </c>
      <c r="Q12" s="11" t="s">
        <v>12</v>
      </c>
    </row>
    <row r="13" spans="1:17" x14ac:dyDescent="0.25">
      <c r="A13" s="20">
        <f>IF((AND(P13=P12,Q13=Q12)),A12,COUNT($E$12:E13))</f>
        <v>1</v>
      </c>
      <c r="B13" s="21" t="s">
        <v>773</v>
      </c>
      <c r="C13" s="22" t="s">
        <v>774</v>
      </c>
      <c r="D13" s="23" t="s">
        <v>775</v>
      </c>
      <c r="E13" s="24">
        <v>340</v>
      </c>
      <c r="F13" s="25">
        <v>5.5</v>
      </c>
      <c r="G13" s="23" t="s">
        <v>776</v>
      </c>
      <c r="H13" s="24">
        <v>340</v>
      </c>
      <c r="I13" s="25">
        <v>5.7</v>
      </c>
      <c r="J13" s="23" t="s">
        <v>777</v>
      </c>
      <c r="K13" s="24">
        <v>340</v>
      </c>
      <c r="L13" s="25">
        <v>6.6</v>
      </c>
      <c r="M13" s="23" t="s">
        <v>778</v>
      </c>
      <c r="N13" s="24">
        <v>340</v>
      </c>
      <c r="O13" s="25">
        <v>6.74</v>
      </c>
      <c r="P13" s="26">
        <f t="shared" ref="P13:P14" si="2">E13+H13+K13+N13</f>
        <v>1360</v>
      </c>
      <c r="Q13" s="27">
        <f t="shared" ref="Q13:Q14" si="3">F13+I13+L13+O13</f>
        <v>24.54</v>
      </c>
    </row>
    <row r="14" spans="1:17" x14ac:dyDescent="0.25">
      <c r="A14" s="20">
        <f>IF((AND(P14=P13,Q14=Q13)),A13,COUNT($E$12:E14))</f>
        <v>2</v>
      </c>
      <c r="B14" s="36" t="s">
        <v>1303</v>
      </c>
      <c r="C14" s="22" t="s">
        <v>134</v>
      </c>
      <c r="D14" s="23" t="s">
        <v>122</v>
      </c>
      <c r="E14" s="24">
        <v>260</v>
      </c>
      <c r="F14" s="25">
        <v>8.2100000000000009</v>
      </c>
      <c r="G14" s="23"/>
      <c r="H14" s="24"/>
      <c r="I14" s="25"/>
      <c r="J14" s="23"/>
      <c r="K14" s="24"/>
      <c r="L14" s="25"/>
      <c r="M14" s="23"/>
      <c r="N14" s="24"/>
      <c r="O14" s="25"/>
      <c r="P14" s="26">
        <f t="shared" si="2"/>
        <v>260</v>
      </c>
      <c r="Q14" s="27">
        <f t="shared" si="3"/>
        <v>8.2100000000000009</v>
      </c>
    </row>
    <row r="17" spans="1:18" x14ac:dyDescent="0.25">
      <c r="A17" s="12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</sheetData>
  <sortState ref="A25:Q40">
    <sortCondition descending="1" ref="P25:P40"/>
    <sortCondition ref="Q25:Q40"/>
  </sortState>
  <mergeCells count="3">
    <mergeCell ref="B17:R17"/>
    <mergeCell ref="D2:J2"/>
    <mergeCell ref="D10:J1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showGridLines="0" zoomScaleNormal="100" workbookViewId="0">
      <selection activeCell="C25" sqref="C25"/>
    </sheetView>
  </sheetViews>
  <sheetFormatPr defaultRowHeight="15" x14ac:dyDescent="0.25"/>
  <cols>
    <col min="1" max="1" width="5.42578125" customWidth="1"/>
    <col min="2" max="2" width="40.140625" bestFit="1" customWidth="1"/>
    <col min="3" max="3" width="27.7109375" bestFit="1" customWidth="1"/>
    <col min="4" max="4" width="22.285156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1262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142</v>
      </c>
      <c r="C5" s="22" t="s">
        <v>143</v>
      </c>
      <c r="D5" s="23" t="s">
        <v>804</v>
      </c>
      <c r="E5" s="24">
        <v>190</v>
      </c>
      <c r="F5" s="25">
        <v>6</v>
      </c>
      <c r="G5" s="23" t="s">
        <v>805</v>
      </c>
      <c r="H5" s="24">
        <v>190</v>
      </c>
      <c r="I5" s="25">
        <v>6</v>
      </c>
      <c r="J5" s="23" t="s">
        <v>806</v>
      </c>
      <c r="K5" s="24">
        <v>190</v>
      </c>
      <c r="L5" s="25">
        <v>6</v>
      </c>
      <c r="M5" s="23" t="s">
        <v>807</v>
      </c>
      <c r="N5" s="24">
        <v>190</v>
      </c>
      <c r="O5" s="25">
        <v>6</v>
      </c>
      <c r="P5" s="26">
        <f t="shared" ref="P5:P6" si="0">E5+H5+K5+N5</f>
        <v>760</v>
      </c>
      <c r="Q5" s="27">
        <f t="shared" ref="Q5:Q6" si="1">F5+I5+L5+O5</f>
        <v>24</v>
      </c>
    </row>
    <row r="6" spans="1:17" x14ac:dyDescent="0.25">
      <c r="A6" s="20">
        <f>IF((AND(P6=P5,Q6=Q5)),A5,COUNT($E$4:E6))</f>
        <v>2</v>
      </c>
      <c r="B6" s="21" t="s">
        <v>801</v>
      </c>
      <c r="C6" s="22" t="s">
        <v>802</v>
      </c>
      <c r="D6" s="23" t="s">
        <v>803</v>
      </c>
      <c r="E6" s="24">
        <v>190</v>
      </c>
      <c r="F6" s="25">
        <v>7.6</v>
      </c>
      <c r="G6" s="23" t="s">
        <v>153</v>
      </c>
      <c r="H6" s="24">
        <v>180</v>
      </c>
      <c r="I6" s="25">
        <v>7.8</v>
      </c>
      <c r="J6" s="23" t="s">
        <v>152</v>
      </c>
      <c r="K6" s="24">
        <v>180</v>
      </c>
      <c r="L6" s="25">
        <v>7.9</v>
      </c>
      <c r="M6" s="23" t="s">
        <v>154</v>
      </c>
      <c r="N6" s="24">
        <v>180</v>
      </c>
      <c r="O6" s="25">
        <v>8.4</v>
      </c>
      <c r="P6" s="26">
        <f t="shared" si="0"/>
        <v>730</v>
      </c>
      <c r="Q6" s="27">
        <f t="shared" si="1"/>
        <v>31.699999999999996</v>
      </c>
    </row>
    <row r="7" spans="1:17" x14ac:dyDescent="0.25">
      <c r="A7" s="13"/>
      <c r="B7" s="14"/>
      <c r="C7" s="15"/>
      <c r="D7" s="15"/>
      <c r="E7" s="16"/>
      <c r="F7" s="17"/>
      <c r="G7" s="15"/>
      <c r="H7" s="16"/>
      <c r="I7" s="17"/>
      <c r="J7" s="18"/>
      <c r="K7" s="18"/>
      <c r="L7" s="18"/>
      <c r="M7" s="18"/>
      <c r="N7" s="18"/>
      <c r="O7" s="18"/>
      <c r="P7" s="19"/>
      <c r="Q7" s="18"/>
    </row>
    <row r="8" spans="1:17" ht="46.5" customHeight="1" x14ac:dyDescent="0.25">
      <c r="A8" s="4"/>
      <c r="B8" s="4"/>
      <c r="C8" s="4"/>
      <c r="D8" s="38" t="s">
        <v>1262</v>
      </c>
      <c r="E8" s="38"/>
      <c r="F8" s="38"/>
      <c r="G8" s="38"/>
      <c r="H8" s="38"/>
      <c r="I8" s="38"/>
      <c r="J8" s="38"/>
      <c r="K8" s="5"/>
      <c r="L8" s="5"/>
      <c r="M8" s="5"/>
      <c r="N8" s="5"/>
      <c r="O8" s="5"/>
      <c r="P8" s="5"/>
      <c r="Q8" s="5"/>
    </row>
    <row r="9" spans="1:17" ht="18.75" x14ac:dyDescent="0.25">
      <c r="A9" s="6"/>
      <c r="B9" s="7" t="s">
        <v>15</v>
      </c>
      <c r="C9" s="8"/>
      <c r="D9" s="8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25.5" x14ac:dyDescent="0.25">
      <c r="A10" s="1" t="s">
        <v>1</v>
      </c>
      <c r="B10" s="2" t="s">
        <v>2</v>
      </c>
      <c r="C10" s="1" t="s">
        <v>3</v>
      </c>
      <c r="D10" s="1" t="s">
        <v>30</v>
      </c>
      <c r="E10" s="1" t="s">
        <v>4</v>
      </c>
      <c r="F10" s="1" t="s">
        <v>5</v>
      </c>
      <c r="G10" s="3" t="s">
        <v>31</v>
      </c>
      <c r="H10" s="9" t="s">
        <v>6</v>
      </c>
      <c r="I10" s="10" t="s">
        <v>7</v>
      </c>
      <c r="J10" s="10" t="s">
        <v>32</v>
      </c>
      <c r="K10" s="9" t="s">
        <v>8</v>
      </c>
      <c r="L10" s="10" t="s">
        <v>9</v>
      </c>
      <c r="M10" s="10" t="s">
        <v>33</v>
      </c>
      <c r="N10" s="10" t="s">
        <v>10</v>
      </c>
      <c r="O10" s="10" t="s">
        <v>11</v>
      </c>
      <c r="P10" s="10" t="s">
        <v>34</v>
      </c>
      <c r="Q10" s="11" t="s">
        <v>12</v>
      </c>
    </row>
    <row r="11" spans="1:17" x14ac:dyDescent="0.25">
      <c r="A11" s="20">
        <f>IF((AND(P11=P10,Q11=Q10)),A10,COUNT($E$10:E11))</f>
        <v>1</v>
      </c>
      <c r="B11" s="21" t="s">
        <v>142</v>
      </c>
      <c r="C11" s="22" t="s">
        <v>143</v>
      </c>
      <c r="D11" s="23" t="s">
        <v>144</v>
      </c>
      <c r="E11" s="24">
        <v>340</v>
      </c>
      <c r="F11" s="25">
        <v>8</v>
      </c>
      <c r="G11" s="23" t="s">
        <v>48</v>
      </c>
      <c r="H11" s="24">
        <v>340</v>
      </c>
      <c r="I11" s="25">
        <v>9</v>
      </c>
      <c r="J11" s="23" t="s">
        <v>820</v>
      </c>
      <c r="K11" s="24">
        <v>340</v>
      </c>
      <c r="L11" s="25">
        <v>9</v>
      </c>
      <c r="M11" s="23" t="s">
        <v>821</v>
      </c>
      <c r="N11" s="24">
        <v>340</v>
      </c>
      <c r="O11" s="25">
        <v>9</v>
      </c>
      <c r="P11" s="26">
        <f t="shared" ref="P11:P19" si="2">E11+H11+K11+N11</f>
        <v>1360</v>
      </c>
      <c r="Q11" s="27">
        <f t="shared" ref="Q11:Q19" si="3">F11+I11+L11+O11</f>
        <v>35</v>
      </c>
    </row>
    <row r="12" spans="1:17" x14ac:dyDescent="0.25">
      <c r="A12" s="20">
        <f>IF((AND(P12=P11,Q12=Q11)),A11,COUNT($E$10:E12))</f>
        <v>2</v>
      </c>
      <c r="B12" s="21" t="s">
        <v>46</v>
      </c>
      <c r="C12" s="22" t="s">
        <v>47</v>
      </c>
      <c r="D12" s="23" t="s">
        <v>816</v>
      </c>
      <c r="E12" s="24">
        <v>340</v>
      </c>
      <c r="F12" s="25">
        <v>19.3</v>
      </c>
      <c r="G12" s="23" t="s">
        <v>817</v>
      </c>
      <c r="H12" s="24">
        <v>340</v>
      </c>
      <c r="I12" s="25">
        <v>19.399999999999999</v>
      </c>
      <c r="J12" s="23" t="s">
        <v>818</v>
      </c>
      <c r="K12" s="24">
        <v>340</v>
      </c>
      <c r="L12" s="25">
        <v>20</v>
      </c>
      <c r="M12" s="23" t="s">
        <v>819</v>
      </c>
      <c r="N12" s="24">
        <v>340</v>
      </c>
      <c r="O12" s="25">
        <v>20</v>
      </c>
      <c r="P12" s="26">
        <f t="shared" si="2"/>
        <v>1360</v>
      </c>
      <c r="Q12" s="27">
        <f t="shared" si="3"/>
        <v>78.7</v>
      </c>
    </row>
    <row r="13" spans="1:17" x14ac:dyDescent="0.25">
      <c r="A13" s="20">
        <f>IF((AND(P13=P12,Q13=Q12)),A12,COUNT($E$10:E13))</f>
        <v>3</v>
      </c>
      <c r="B13" s="21" t="s">
        <v>810</v>
      </c>
      <c r="C13" s="22" t="s">
        <v>811</v>
      </c>
      <c r="D13" s="23" t="s">
        <v>812</v>
      </c>
      <c r="E13" s="24">
        <v>340</v>
      </c>
      <c r="F13" s="25">
        <v>4.8</v>
      </c>
      <c r="G13" s="23" t="s">
        <v>813</v>
      </c>
      <c r="H13" s="24">
        <v>330</v>
      </c>
      <c r="I13" s="25">
        <v>4.4000000000000004</v>
      </c>
      <c r="J13" s="23" t="s">
        <v>814</v>
      </c>
      <c r="K13" s="24">
        <v>330</v>
      </c>
      <c r="L13" s="25">
        <v>4.4000000000000004</v>
      </c>
      <c r="M13" s="23" t="s">
        <v>815</v>
      </c>
      <c r="N13" s="24">
        <v>330</v>
      </c>
      <c r="O13" s="25">
        <v>4.5</v>
      </c>
      <c r="P13" s="26">
        <f t="shared" si="2"/>
        <v>1330</v>
      </c>
      <c r="Q13" s="27">
        <f t="shared" si="3"/>
        <v>18.100000000000001</v>
      </c>
    </row>
    <row r="14" spans="1:17" x14ac:dyDescent="0.25">
      <c r="A14" s="20">
        <f>IF((AND(P14=P13,Q14=Q13)),A13,COUNT($E$10:E14))</f>
        <v>4</v>
      </c>
      <c r="B14" s="21" t="s">
        <v>155</v>
      </c>
      <c r="C14" s="22" t="s">
        <v>156</v>
      </c>
      <c r="D14" s="23" t="s">
        <v>157</v>
      </c>
      <c r="E14" s="24">
        <v>340</v>
      </c>
      <c r="F14" s="25">
        <v>5.3</v>
      </c>
      <c r="G14" s="23" t="s">
        <v>159</v>
      </c>
      <c r="H14" s="24">
        <v>330</v>
      </c>
      <c r="I14" s="25">
        <v>5.32</v>
      </c>
      <c r="J14" s="23" t="s">
        <v>158</v>
      </c>
      <c r="K14" s="24">
        <v>330</v>
      </c>
      <c r="L14" s="25">
        <v>5.35</v>
      </c>
      <c r="M14" s="23" t="s">
        <v>826</v>
      </c>
      <c r="N14" s="24">
        <v>330</v>
      </c>
      <c r="O14" s="25">
        <v>6.4</v>
      </c>
      <c r="P14" s="26">
        <f t="shared" si="2"/>
        <v>1330</v>
      </c>
      <c r="Q14" s="27">
        <f t="shared" si="3"/>
        <v>22.37</v>
      </c>
    </row>
    <row r="15" spans="1:17" x14ac:dyDescent="0.25">
      <c r="A15" s="20">
        <f>IF((AND(P15=P14,Q15=Q14)),A14,COUNT($E$10:E15))</f>
        <v>5</v>
      </c>
      <c r="B15" s="21" t="s">
        <v>801</v>
      </c>
      <c r="C15" s="22" t="s">
        <v>1316</v>
      </c>
      <c r="D15" s="23" t="s">
        <v>1319</v>
      </c>
      <c r="E15" s="24">
        <v>340</v>
      </c>
      <c r="F15" s="25">
        <v>13</v>
      </c>
      <c r="G15" s="23" t="s">
        <v>1320</v>
      </c>
      <c r="H15" s="24">
        <v>340</v>
      </c>
      <c r="I15" s="25">
        <v>13.5</v>
      </c>
      <c r="J15" s="23" t="s">
        <v>1318</v>
      </c>
      <c r="K15" s="24">
        <v>330</v>
      </c>
      <c r="L15" s="25">
        <v>13</v>
      </c>
      <c r="M15" s="23" t="s">
        <v>1317</v>
      </c>
      <c r="N15" s="24">
        <v>280</v>
      </c>
      <c r="O15" s="25">
        <v>13</v>
      </c>
      <c r="P15" s="26">
        <f t="shared" si="2"/>
        <v>1290</v>
      </c>
      <c r="Q15" s="27">
        <f t="shared" si="3"/>
        <v>52.5</v>
      </c>
    </row>
    <row r="16" spans="1:17" x14ac:dyDescent="0.25">
      <c r="A16" s="20">
        <f>IF((AND(P16=P15,Q16=Q15)),A15,COUNT($E$10:E16))</f>
        <v>6</v>
      </c>
      <c r="B16" s="21" t="s">
        <v>165</v>
      </c>
      <c r="C16" s="22" t="s">
        <v>166</v>
      </c>
      <c r="D16" s="23" t="s">
        <v>167</v>
      </c>
      <c r="E16" s="24">
        <v>340</v>
      </c>
      <c r="F16" s="25">
        <v>7</v>
      </c>
      <c r="G16" s="23" t="s">
        <v>808</v>
      </c>
      <c r="H16" s="24">
        <v>340</v>
      </c>
      <c r="I16" s="25">
        <v>7</v>
      </c>
      <c r="J16" s="23" t="s">
        <v>168</v>
      </c>
      <c r="K16" s="24">
        <v>300</v>
      </c>
      <c r="L16" s="25">
        <v>7</v>
      </c>
      <c r="M16" s="23" t="s">
        <v>809</v>
      </c>
      <c r="N16" s="24">
        <v>300</v>
      </c>
      <c r="O16" s="25">
        <v>7</v>
      </c>
      <c r="P16" s="26">
        <f t="shared" si="2"/>
        <v>1280</v>
      </c>
      <c r="Q16" s="27">
        <f t="shared" si="3"/>
        <v>28</v>
      </c>
    </row>
    <row r="17" spans="1:18" x14ac:dyDescent="0.25">
      <c r="A17" s="20">
        <f>IF((AND(P17=P16,Q17=Q16)),A16,COUNT($E$10:E17))</f>
        <v>7</v>
      </c>
      <c r="B17" s="21" t="s">
        <v>160</v>
      </c>
      <c r="C17" s="22" t="s">
        <v>161</v>
      </c>
      <c r="D17" s="23" t="s">
        <v>164</v>
      </c>
      <c r="E17" s="24">
        <v>340</v>
      </c>
      <c r="F17" s="25">
        <v>6.94</v>
      </c>
      <c r="G17" s="23" t="s">
        <v>832</v>
      </c>
      <c r="H17" s="24">
        <v>310</v>
      </c>
      <c r="I17" s="25">
        <v>5.1100000000000003</v>
      </c>
      <c r="J17" s="23" t="s">
        <v>163</v>
      </c>
      <c r="K17" s="24">
        <v>300</v>
      </c>
      <c r="L17" s="25">
        <v>6.32</v>
      </c>
      <c r="M17" s="23" t="s">
        <v>162</v>
      </c>
      <c r="N17" s="24">
        <v>300</v>
      </c>
      <c r="O17" s="25">
        <v>7.57</v>
      </c>
      <c r="P17" s="26">
        <f t="shared" si="2"/>
        <v>1250</v>
      </c>
      <c r="Q17" s="27">
        <f t="shared" si="3"/>
        <v>25.94</v>
      </c>
    </row>
    <row r="18" spans="1:18" x14ac:dyDescent="0.25">
      <c r="A18" s="20">
        <f>IF((AND(P18=P17,Q18=Q17)),A17,COUNT($E$10:E18))</f>
        <v>8</v>
      </c>
      <c r="B18" s="21" t="s">
        <v>827</v>
      </c>
      <c r="C18" s="22" t="s">
        <v>828</v>
      </c>
      <c r="D18" s="23" t="s">
        <v>829</v>
      </c>
      <c r="E18" s="24">
        <v>320</v>
      </c>
      <c r="F18" s="25">
        <v>13</v>
      </c>
      <c r="G18" s="23" t="s">
        <v>830</v>
      </c>
      <c r="H18" s="24">
        <v>290</v>
      </c>
      <c r="I18" s="25">
        <v>14</v>
      </c>
      <c r="J18" s="23" t="s">
        <v>831</v>
      </c>
      <c r="K18" s="24">
        <v>290</v>
      </c>
      <c r="L18" s="25">
        <v>17</v>
      </c>
      <c r="M18" s="23"/>
      <c r="N18" s="24"/>
      <c r="O18" s="25"/>
      <c r="P18" s="26">
        <f t="shared" si="2"/>
        <v>900</v>
      </c>
      <c r="Q18" s="27">
        <f t="shared" si="3"/>
        <v>44</v>
      </c>
    </row>
    <row r="19" spans="1:18" x14ac:dyDescent="0.25">
      <c r="A19" s="20">
        <f>IF((AND(P19=P18,Q19=Q18)),A18,COUNT($E$10:E19))</f>
        <v>9</v>
      </c>
      <c r="B19" s="21" t="s">
        <v>822</v>
      </c>
      <c r="C19" s="22" t="s">
        <v>823</v>
      </c>
      <c r="D19" s="23" t="s">
        <v>824</v>
      </c>
      <c r="E19" s="24">
        <v>320</v>
      </c>
      <c r="F19" s="25">
        <v>6</v>
      </c>
      <c r="G19" s="23" t="s">
        <v>825</v>
      </c>
      <c r="H19" s="24">
        <v>120</v>
      </c>
      <c r="I19" s="25">
        <v>5</v>
      </c>
      <c r="J19" s="23"/>
      <c r="K19" s="24"/>
      <c r="L19" s="25"/>
      <c r="M19" s="23"/>
      <c r="N19" s="24"/>
      <c r="O19" s="25"/>
      <c r="P19" s="26">
        <f t="shared" si="2"/>
        <v>440</v>
      </c>
      <c r="Q19" s="27">
        <f t="shared" si="3"/>
        <v>11</v>
      </c>
    </row>
    <row r="21" spans="1:18" x14ac:dyDescent="0.25">
      <c r="A21" s="12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</sheetData>
  <sortState ref="A11:Q19">
    <sortCondition descending="1" ref="P11:P19"/>
    <sortCondition ref="Q11:Q19"/>
  </sortState>
  <mergeCells count="3">
    <mergeCell ref="B21:R21"/>
    <mergeCell ref="D2:J2"/>
    <mergeCell ref="D8:J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showGridLines="0" zoomScaleNormal="100" workbookViewId="0"/>
  </sheetViews>
  <sheetFormatPr defaultRowHeight="15" x14ac:dyDescent="0.25"/>
  <cols>
    <col min="1" max="1" width="5.42578125" customWidth="1"/>
    <col min="2" max="2" width="49.57031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1263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169</v>
      </c>
      <c r="C5" s="22" t="s">
        <v>864</v>
      </c>
      <c r="D5" s="23" t="s">
        <v>865</v>
      </c>
      <c r="E5" s="24">
        <v>190</v>
      </c>
      <c r="F5" s="25">
        <v>3.3</v>
      </c>
      <c r="G5" s="23" t="s">
        <v>866</v>
      </c>
      <c r="H5" s="24">
        <v>190</v>
      </c>
      <c r="I5" s="25">
        <v>3.7</v>
      </c>
      <c r="J5" s="23" t="s">
        <v>867</v>
      </c>
      <c r="K5" s="24">
        <v>190</v>
      </c>
      <c r="L5" s="25">
        <v>4.0999999999999996</v>
      </c>
      <c r="M5" s="23" t="s">
        <v>868</v>
      </c>
      <c r="N5" s="24">
        <v>190</v>
      </c>
      <c r="O5" s="25">
        <v>4.5999999999999996</v>
      </c>
      <c r="P5" s="26">
        <f t="shared" ref="P5:P8" si="0">E5+H5+K5+N5</f>
        <v>760</v>
      </c>
      <c r="Q5" s="27">
        <f t="shared" ref="Q5:Q8" si="1">F5+I5+L5+O5</f>
        <v>15.7</v>
      </c>
    </row>
    <row r="6" spans="1:17" x14ac:dyDescent="0.25">
      <c r="A6" s="20">
        <f>IF((AND(P6=P5,Q6=Q5)),A5,COUNT($E$4:E6))</f>
        <v>2</v>
      </c>
      <c r="B6" s="21" t="s">
        <v>850</v>
      </c>
      <c r="C6" s="22" t="s">
        <v>851</v>
      </c>
      <c r="D6" s="23" t="s">
        <v>860</v>
      </c>
      <c r="E6" s="24">
        <v>170</v>
      </c>
      <c r="F6" s="25">
        <v>9.57</v>
      </c>
      <c r="G6" s="23" t="s">
        <v>861</v>
      </c>
      <c r="H6" s="24">
        <v>80</v>
      </c>
      <c r="I6" s="25">
        <v>4.92</v>
      </c>
      <c r="J6" s="23" t="s">
        <v>862</v>
      </c>
      <c r="K6" s="24">
        <v>80</v>
      </c>
      <c r="L6" s="25">
        <v>5.24</v>
      </c>
      <c r="M6" s="23" t="s">
        <v>863</v>
      </c>
      <c r="N6" s="24">
        <v>60</v>
      </c>
      <c r="O6" s="25">
        <v>3.62</v>
      </c>
      <c r="P6" s="26">
        <f t="shared" si="0"/>
        <v>390</v>
      </c>
      <c r="Q6" s="27">
        <f t="shared" si="1"/>
        <v>23.35</v>
      </c>
    </row>
    <row r="7" spans="1:17" x14ac:dyDescent="0.25">
      <c r="A7" s="20">
        <f>IF((AND(P7=P6,Q7=Q6)),A6,COUNT($E$4:E7))</f>
        <v>3</v>
      </c>
      <c r="B7" s="21" t="s">
        <v>833</v>
      </c>
      <c r="C7" s="22" t="s">
        <v>146</v>
      </c>
      <c r="D7" s="23" t="s">
        <v>856</v>
      </c>
      <c r="E7" s="24">
        <v>190</v>
      </c>
      <c r="F7" s="25">
        <v>4.32</v>
      </c>
      <c r="G7" s="23" t="s">
        <v>857</v>
      </c>
      <c r="H7" s="24">
        <v>190</v>
      </c>
      <c r="I7" s="25">
        <v>4.4800000000000004</v>
      </c>
      <c r="J7" s="23"/>
      <c r="K7" s="24"/>
      <c r="L7" s="25"/>
      <c r="M7" s="23"/>
      <c r="N7" s="24"/>
      <c r="O7" s="25"/>
      <c r="P7" s="26">
        <f t="shared" si="0"/>
        <v>380</v>
      </c>
      <c r="Q7" s="27">
        <f t="shared" si="1"/>
        <v>8.8000000000000007</v>
      </c>
    </row>
    <row r="8" spans="1:17" x14ac:dyDescent="0.25">
      <c r="A8" s="20">
        <f>IF((AND(P8=P7,Q8=Q7)),A7,COUNT($E$4:E8))</f>
        <v>4</v>
      </c>
      <c r="B8" s="21" t="s">
        <v>145</v>
      </c>
      <c r="C8" s="22" t="s">
        <v>843</v>
      </c>
      <c r="D8" s="23" t="s">
        <v>858</v>
      </c>
      <c r="E8" s="24">
        <v>180</v>
      </c>
      <c r="F8" s="25">
        <v>8</v>
      </c>
      <c r="G8" s="23" t="s">
        <v>859</v>
      </c>
      <c r="H8" s="24">
        <v>90</v>
      </c>
      <c r="I8" s="25">
        <v>0</v>
      </c>
      <c r="J8" s="23"/>
      <c r="K8" s="24"/>
      <c r="L8" s="25"/>
      <c r="M8" s="23"/>
      <c r="N8" s="24"/>
      <c r="O8" s="25"/>
      <c r="P8" s="26">
        <f t="shared" si="0"/>
        <v>270</v>
      </c>
      <c r="Q8" s="27">
        <f t="shared" si="1"/>
        <v>8</v>
      </c>
    </row>
    <row r="9" spans="1:17" x14ac:dyDescent="0.25">
      <c r="A9" s="13"/>
      <c r="B9" s="14"/>
      <c r="C9" s="15"/>
      <c r="D9" s="15"/>
      <c r="E9" s="16"/>
      <c r="F9" s="17"/>
      <c r="G9" s="15"/>
      <c r="H9" s="16"/>
      <c r="I9" s="17"/>
      <c r="J9" s="18"/>
      <c r="K9" s="18"/>
      <c r="L9" s="18"/>
      <c r="M9" s="18"/>
      <c r="N9" s="18"/>
      <c r="O9" s="18"/>
      <c r="P9" s="19"/>
      <c r="Q9" s="18"/>
    </row>
    <row r="10" spans="1:17" ht="46.5" customHeight="1" x14ac:dyDescent="0.25">
      <c r="A10" s="4"/>
      <c r="B10" s="4"/>
      <c r="C10" s="4"/>
      <c r="D10" s="38" t="s">
        <v>1263</v>
      </c>
      <c r="E10" s="38"/>
      <c r="F10" s="38"/>
      <c r="G10" s="38"/>
      <c r="H10" s="38"/>
      <c r="I10" s="38"/>
      <c r="J10" s="38"/>
      <c r="K10" s="5"/>
      <c r="L10" s="5"/>
      <c r="M10" s="5"/>
      <c r="N10" s="5"/>
      <c r="O10" s="5"/>
      <c r="P10" s="5"/>
      <c r="Q10" s="5"/>
    </row>
    <row r="11" spans="1:17" ht="18.75" x14ac:dyDescent="0.25">
      <c r="A11" s="6"/>
      <c r="B11" s="7" t="s">
        <v>15</v>
      </c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25.5" x14ac:dyDescent="0.25">
      <c r="A12" s="1" t="s">
        <v>1</v>
      </c>
      <c r="B12" s="2" t="s">
        <v>2</v>
      </c>
      <c r="C12" s="1" t="s">
        <v>3</v>
      </c>
      <c r="D12" s="1" t="s">
        <v>30</v>
      </c>
      <c r="E12" s="1" t="s">
        <v>4</v>
      </c>
      <c r="F12" s="1" t="s">
        <v>5</v>
      </c>
      <c r="G12" s="3" t="s">
        <v>31</v>
      </c>
      <c r="H12" s="9" t="s">
        <v>6</v>
      </c>
      <c r="I12" s="10" t="s">
        <v>7</v>
      </c>
      <c r="J12" s="10" t="s">
        <v>32</v>
      </c>
      <c r="K12" s="9" t="s">
        <v>8</v>
      </c>
      <c r="L12" s="10" t="s">
        <v>9</v>
      </c>
      <c r="M12" s="10" t="s">
        <v>33</v>
      </c>
      <c r="N12" s="10" t="s">
        <v>10</v>
      </c>
      <c r="O12" s="10" t="s">
        <v>11</v>
      </c>
      <c r="P12" s="10" t="s">
        <v>34</v>
      </c>
      <c r="Q12" s="11" t="s">
        <v>12</v>
      </c>
    </row>
    <row r="13" spans="1:17" x14ac:dyDescent="0.25">
      <c r="A13" s="20">
        <f>IF((AND(P13=P12,Q13=Q12)),A12,COUNT($E$12:E13))</f>
        <v>1</v>
      </c>
      <c r="B13" s="21" t="s">
        <v>833</v>
      </c>
      <c r="C13" s="22" t="s">
        <v>146</v>
      </c>
      <c r="D13" s="23" t="s">
        <v>834</v>
      </c>
      <c r="E13" s="24">
        <v>340</v>
      </c>
      <c r="F13" s="25">
        <v>5.22</v>
      </c>
      <c r="G13" s="23" t="s">
        <v>835</v>
      </c>
      <c r="H13" s="24">
        <v>340</v>
      </c>
      <c r="I13" s="25">
        <v>5.46</v>
      </c>
      <c r="J13" s="23" t="s">
        <v>836</v>
      </c>
      <c r="K13" s="24">
        <v>340</v>
      </c>
      <c r="L13" s="25">
        <v>5.54</v>
      </c>
      <c r="M13" s="23" t="s">
        <v>837</v>
      </c>
      <c r="N13" s="24">
        <v>340</v>
      </c>
      <c r="O13" s="25">
        <v>5.6</v>
      </c>
      <c r="P13" s="26">
        <f t="shared" ref="P13:P18" si="2">E13+H13+K13+N13</f>
        <v>1360</v>
      </c>
      <c r="Q13" s="27">
        <f t="shared" ref="Q13:Q18" si="3">F13+I13+L13+O13</f>
        <v>21.82</v>
      </c>
    </row>
    <row r="14" spans="1:17" x14ac:dyDescent="0.25">
      <c r="A14" s="20">
        <f>IF((AND(P14=P13,Q14=Q13)),A13,COUNT($E$12:E14))</f>
        <v>2</v>
      </c>
      <c r="B14" s="21" t="s">
        <v>145</v>
      </c>
      <c r="C14" s="22" t="s">
        <v>843</v>
      </c>
      <c r="D14" s="23" t="s">
        <v>844</v>
      </c>
      <c r="E14" s="24">
        <v>330</v>
      </c>
      <c r="F14" s="25">
        <v>18</v>
      </c>
      <c r="G14" s="23" t="s">
        <v>845</v>
      </c>
      <c r="H14" s="24">
        <v>330</v>
      </c>
      <c r="I14" s="25">
        <v>18</v>
      </c>
      <c r="J14" s="23" t="s">
        <v>846</v>
      </c>
      <c r="K14" s="24">
        <v>330</v>
      </c>
      <c r="L14" s="25">
        <v>18</v>
      </c>
      <c r="M14" s="23" t="s">
        <v>847</v>
      </c>
      <c r="N14" s="24">
        <v>330</v>
      </c>
      <c r="O14" s="25">
        <v>18</v>
      </c>
      <c r="P14" s="26">
        <f t="shared" si="2"/>
        <v>1320</v>
      </c>
      <c r="Q14" s="27">
        <f t="shared" si="3"/>
        <v>72</v>
      </c>
    </row>
    <row r="15" spans="1:17" x14ac:dyDescent="0.25">
      <c r="A15" s="20">
        <f>IF((AND(P15=P14,Q15=Q14)),A14,COUNT($E$12:E15))</f>
        <v>3</v>
      </c>
      <c r="B15" s="21" t="s">
        <v>169</v>
      </c>
      <c r="C15" s="22" t="s">
        <v>170</v>
      </c>
      <c r="D15" s="23" t="s">
        <v>853</v>
      </c>
      <c r="E15" s="24">
        <v>340</v>
      </c>
      <c r="F15" s="25">
        <v>7</v>
      </c>
      <c r="G15" s="23" t="s">
        <v>854</v>
      </c>
      <c r="H15" s="24">
        <v>340</v>
      </c>
      <c r="I15" s="25">
        <v>8</v>
      </c>
      <c r="J15" s="23" t="s">
        <v>855</v>
      </c>
      <c r="K15" s="24">
        <v>260</v>
      </c>
      <c r="L15" s="25">
        <v>8</v>
      </c>
      <c r="M15" s="23" t="s">
        <v>171</v>
      </c>
      <c r="N15" s="24">
        <v>140</v>
      </c>
      <c r="O15" s="25">
        <v>8</v>
      </c>
      <c r="P15" s="26">
        <f t="shared" si="2"/>
        <v>1080</v>
      </c>
      <c r="Q15" s="27">
        <f t="shared" si="3"/>
        <v>31</v>
      </c>
    </row>
    <row r="16" spans="1:17" x14ac:dyDescent="0.25">
      <c r="A16" s="20">
        <f>IF((AND(P16=P15,Q16=Q15)),A15,COUNT($E$12:E16))</f>
        <v>4</v>
      </c>
      <c r="B16" s="21" t="s">
        <v>838</v>
      </c>
      <c r="C16" s="22" t="s">
        <v>828</v>
      </c>
      <c r="D16" s="23" t="s">
        <v>839</v>
      </c>
      <c r="E16" s="24">
        <v>260</v>
      </c>
      <c r="F16" s="25">
        <v>10</v>
      </c>
      <c r="G16" s="23" t="s">
        <v>840</v>
      </c>
      <c r="H16" s="24">
        <v>260</v>
      </c>
      <c r="I16" s="25">
        <v>13</v>
      </c>
      <c r="J16" s="23" t="s">
        <v>841</v>
      </c>
      <c r="K16" s="24">
        <v>260</v>
      </c>
      <c r="L16" s="25">
        <v>15</v>
      </c>
      <c r="M16" s="23" t="s">
        <v>842</v>
      </c>
      <c r="N16" s="24">
        <v>260</v>
      </c>
      <c r="O16" s="25">
        <v>17</v>
      </c>
      <c r="P16" s="26">
        <f t="shared" si="2"/>
        <v>1040</v>
      </c>
      <c r="Q16" s="27">
        <f t="shared" si="3"/>
        <v>55</v>
      </c>
    </row>
    <row r="17" spans="1:18" x14ac:dyDescent="0.25">
      <c r="A17" s="20">
        <f>IF((AND(P17=P16,Q17=Q16)),A16,COUNT($E$12:E17))</f>
        <v>5</v>
      </c>
      <c r="B17" s="21" t="s">
        <v>848</v>
      </c>
      <c r="C17" s="22" t="s">
        <v>823</v>
      </c>
      <c r="D17" s="23" t="s">
        <v>849</v>
      </c>
      <c r="E17" s="24">
        <v>290</v>
      </c>
      <c r="F17" s="25">
        <v>8</v>
      </c>
      <c r="G17" s="23"/>
      <c r="H17" s="24"/>
      <c r="I17" s="25"/>
      <c r="J17" s="23"/>
      <c r="K17" s="24"/>
      <c r="L17" s="25"/>
      <c r="M17" s="23"/>
      <c r="N17" s="24"/>
      <c r="O17" s="25"/>
      <c r="P17" s="26">
        <f t="shared" si="2"/>
        <v>290</v>
      </c>
      <c r="Q17" s="27">
        <f t="shared" si="3"/>
        <v>8</v>
      </c>
    </row>
    <row r="18" spans="1:18" x14ac:dyDescent="0.25">
      <c r="A18" s="20">
        <f>IF((AND(P18=P17,Q18=Q17)),A17,COUNT($E$12:E18))</f>
        <v>6</v>
      </c>
      <c r="B18" s="21" t="s">
        <v>850</v>
      </c>
      <c r="C18" s="22" t="s">
        <v>851</v>
      </c>
      <c r="D18" s="23" t="s">
        <v>852</v>
      </c>
      <c r="E18" s="24">
        <v>220</v>
      </c>
      <c r="F18" s="25">
        <v>15.46</v>
      </c>
      <c r="G18" s="23"/>
      <c r="H18" s="24"/>
      <c r="I18" s="25"/>
      <c r="J18" s="23"/>
      <c r="K18" s="24"/>
      <c r="L18" s="25"/>
      <c r="M18" s="23"/>
      <c r="N18" s="24"/>
      <c r="O18" s="25"/>
      <c r="P18" s="26">
        <f t="shared" si="2"/>
        <v>220</v>
      </c>
      <c r="Q18" s="27">
        <f t="shared" si="3"/>
        <v>15.46</v>
      </c>
    </row>
    <row r="21" spans="1:18" x14ac:dyDescent="0.25">
      <c r="A21" s="12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</sheetData>
  <sortState ref="A25:Q40">
    <sortCondition descending="1" ref="P25:P40"/>
    <sortCondition ref="Q25:Q40"/>
  </sortState>
  <mergeCells count="3">
    <mergeCell ref="D2:J2"/>
    <mergeCell ref="D10:J10"/>
    <mergeCell ref="B21:R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1245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345</v>
      </c>
      <c r="C5" s="22" t="s">
        <v>346</v>
      </c>
      <c r="D5" s="23" t="s">
        <v>347</v>
      </c>
      <c r="E5" s="24">
        <v>190</v>
      </c>
      <c r="F5" s="25">
        <v>2.82</v>
      </c>
      <c r="G5" s="23" t="s">
        <v>348</v>
      </c>
      <c r="H5" s="24">
        <v>190</v>
      </c>
      <c r="I5" s="25">
        <v>2.83</v>
      </c>
      <c r="J5" s="23" t="s">
        <v>349</v>
      </c>
      <c r="K5" s="24">
        <v>190</v>
      </c>
      <c r="L5" s="25">
        <v>2.88</v>
      </c>
      <c r="M5" s="23" t="s">
        <v>350</v>
      </c>
      <c r="N5" s="24">
        <v>190</v>
      </c>
      <c r="O5" s="25">
        <v>3.13</v>
      </c>
      <c r="P5" s="26">
        <f t="shared" ref="P5:P6" si="0">E5+H5+K5+N5</f>
        <v>760</v>
      </c>
      <c r="Q5" s="27">
        <f t="shared" ref="Q5:Q6" si="1">F5+I5+L5+O5</f>
        <v>11.66</v>
      </c>
    </row>
    <row r="6" spans="1:17" x14ac:dyDescent="0.25">
      <c r="A6" s="20">
        <f>IF((AND(P6=P5,Q6=Q5)),A5,COUNT($E$4:E6))</f>
        <v>2</v>
      </c>
      <c r="B6" s="21" t="s">
        <v>339</v>
      </c>
      <c r="C6" s="22" t="s">
        <v>340</v>
      </c>
      <c r="D6" s="23" t="s">
        <v>341</v>
      </c>
      <c r="E6" s="24">
        <v>190</v>
      </c>
      <c r="F6" s="25">
        <v>5.0999999999999996</v>
      </c>
      <c r="G6" s="23" t="s">
        <v>342</v>
      </c>
      <c r="H6" s="24">
        <v>190</v>
      </c>
      <c r="I6" s="25">
        <v>5.3</v>
      </c>
      <c r="J6" s="23" t="s">
        <v>343</v>
      </c>
      <c r="K6" s="24">
        <v>180</v>
      </c>
      <c r="L6" s="25">
        <v>5.4</v>
      </c>
      <c r="M6" s="23" t="s">
        <v>344</v>
      </c>
      <c r="N6" s="24">
        <v>180</v>
      </c>
      <c r="O6" s="25">
        <v>5.4</v>
      </c>
      <c r="P6" s="26">
        <f t="shared" si="0"/>
        <v>740</v>
      </c>
      <c r="Q6" s="27">
        <f t="shared" si="1"/>
        <v>21.2</v>
      </c>
    </row>
    <row r="7" spans="1:17" x14ac:dyDescent="0.25">
      <c r="A7" s="13"/>
      <c r="B7" s="14"/>
      <c r="C7" s="15"/>
      <c r="D7" s="15"/>
      <c r="E7" s="16"/>
      <c r="F7" s="17"/>
      <c r="G7" s="15"/>
      <c r="H7" s="16"/>
      <c r="I7" s="17"/>
      <c r="J7" s="18"/>
      <c r="K7" s="18"/>
      <c r="L7" s="18"/>
      <c r="M7" s="18"/>
      <c r="N7" s="18"/>
      <c r="O7" s="18"/>
      <c r="P7" s="19"/>
      <c r="Q7" s="18"/>
    </row>
    <row r="8" spans="1:17" ht="46.5" customHeight="1" x14ac:dyDescent="0.25">
      <c r="A8" s="4"/>
      <c r="B8" s="4"/>
      <c r="C8" s="4"/>
      <c r="D8" s="38" t="s">
        <v>1245</v>
      </c>
      <c r="E8" s="38"/>
      <c r="F8" s="38"/>
      <c r="G8" s="38"/>
      <c r="H8" s="38"/>
      <c r="I8" s="38"/>
      <c r="J8" s="38"/>
      <c r="K8" s="5"/>
      <c r="L8" s="5"/>
      <c r="M8" s="5"/>
      <c r="N8" s="5"/>
      <c r="O8" s="5"/>
      <c r="P8" s="5"/>
      <c r="Q8" s="5"/>
    </row>
    <row r="9" spans="1:17" ht="18.75" x14ac:dyDescent="0.25">
      <c r="A9" s="6"/>
      <c r="B9" s="7" t="s">
        <v>15</v>
      </c>
      <c r="C9" s="8"/>
      <c r="D9" s="8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25.5" x14ac:dyDescent="0.25">
      <c r="A10" s="1" t="s">
        <v>1</v>
      </c>
      <c r="B10" s="2" t="s">
        <v>2</v>
      </c>
      <c r="C10" s="1" t="s">
        <v>3</v>
      </c>
      <c r="D10" s="1" t="s">
        <v>30</v>
      </c>
      <c r="E10" s="1" t="s">
        <v>4</v>
      </c>
      <c r="F10" s="1" t="s">
        <v>5</v>
      </c>
      <c r="G10" s="3" t="s">
        <v>31</v>
      </c>
      <c r="H10" s="9" t="s">
        <v>6</v>
      </c>
      <c r="I10" s="10" t="s">
        <v>7</v>
      </c>
      <c r="J10" s="10" t="s">
        <v>32</v>
      </c>
      <c r="K10" s="9" t="s">
        <v>8</v>
      </c>
      <c r="L10" s="10" t="s">
        <v>9</v>
      </c>
      <c r="M10" s="10" t="s">
        <v>33</v>
      </c>
      <c r="N10" s="10" t="s">
        <v>10</v>
      </c>
      <c r="O10" s="10" t="s">
        <v>11</v>
      </c>
      <c r="P10" s="10" t="s">
        <v>34</v>
      </c>
      <c r="Q10" s="11" t="s">
        <v>12</v>
      </c>
    </row>
    <row r="11" spans="1:17" x14ac:dyDescent="0.25">
      <c r="A11" s="20">
        <f>IF((AND(P11=P10,Q11=Q10)),A10,COUNT($E$10:E11))</f>
        <v>1</v>
      </c>
      <c r="B11" s="21" t="s">
        <v>315</v>
      </c>
      <c r="C11" s="22" t="s">
        <v>316</v>
      </c>
      <c r="D11" s="23" t="s">
        <v>317</v>
      </c>
      <c r="E11" s="24">
        <v>340</v>
      </c>
      <c r="F11" s="25">
        <v>6.3</v>
      </c>
      <c r="G11" s="23" t="s">
        <v>318</v>
      </c>
      <c r="H11" s="24">
        <v>340</v>
      </c>
      <c r="I11" s="25">
        <v>6.3</v>
      </c>
      <c r="J11" s="23" t="s">
        <v>319</v>
      </c>
      <c r="K11" s="24">
        <v>340</v>
      </c>
      <c r="L11" s="25">
        <v>6.5</v>
      </c>
      <c r="M11" s="23" t="s">
        <v>320</v>
      </c>
      <c r="N11" s="24">
        <v>340</v>
      </c>
      <c r="O11" s="25">
        <v>6.6</v>
      </c>
      <c r="P11" s="26">
        <f t="shared" ref="P11:P15" si="2">E11+H11+K11+N11</f>
        <v>1360</v>
      </c>
      <c r="Q11" s="27">
        <f t="shared" ref="Q11:Q15" si="3">F11+I11+L11+O11</f>
        <v>25.700000000000003</v>
      </c>
    </row>
    <row r="12" spans="1:17" x14ac:dyDescent="0.25">
      <c r="A12" s="20">
        <f>IF((AND(P12=P11,Q12=Q11)),A11,COUNT($E$10:E12))</f>
        <v>2</v>
      </c>
      <c r="B12" s="21" t="s">
        <v>333</v>
      </c>
      <c r="C12" s="22" t="s">
        <v>334</v>
      </c>
      <c r="D12" s="23" t="s">
        <v>335</v>
      </c>
      <c r="E12" s="24">
        <v>340</v>
      </c>
      <c r="F12" s="25">
        <v>13</v>
      </c>
      <c r="G12" s="23" t="s">
        <v>336</v>
      </c>
      <c r="H12" s="24">
        <v>340</v>
      </c>
      <c r="I12" s="25">
        <v>13.7</v>
      </c>
      <c r="J12" s="23" t="s">
        <v>337</v>
      </c>
      <c r="K12" s="24">
        <v>340</v>
      </c>
      <c r="L12" s="25">
        <v>14</v>
      </c>
      <c r="M12" s="23" t="s">
        <v>338</v>
      </c>
      <c r="N12" s="24">
        <v>340</v>
      </c>
      <c r="O12" s="25">
        <v>16</v>
      </c>
      <c r="P12" s="26">
        <f t="shared" si="2"/>
        <v>1360</v>
      </c>
      <c r="Q12" s="27">
        <f t="shared" si="3"/>
        <v>56.7</v>
      </c>
    </row>
    <row r="13" spans="1:17" x14ac:dyDescent="0.25">
      <c r="A13" s="20">
        <f>IF((AND(P13=P12,Q13=Q12)),A12,COUNT($E$10:E13))</f>
        <v>3</v>
      </c>
      <c r="B13" s="21" t="s">
        <v>309</v>
      </c>
      <c r="C13" s="22" t="s">
        <v>310</v>
      </c>
      <c r="D13" s="23" t="s">
        <v>311</v>
      </c>
      <c r="E13" s="24">
        <v>340</v>
      </c>
      <c r="F13" s="25">
        <v>5.4</v>
      </c>
      <c r="G13" s="23" t="s">
        <v>312</v>
      </c>
      <c r="H13" s="24">
        <v>340</v>
      </c>
      <c r="I13" s="25">
        <v>6.3</v>
      </c>
      <c r="J13" s="23" t="s">
        <v>313</v>
      </c>
      <c r="K13" s="24">
        <v>340</v>
      </c>
      <c r="L13" s="25">
        <v>8.1999999999999993</v>
      </c>
      <c r="M13" s="23" t="s">
        <v>314</v>
      </c>
      <c r="N13" s="24">
        <v>330</v>
      </c>
      <c r="O13" s="25">
        <v>6.3</v>
      </c>
      <c r="P13" s="26">
        <f t="shared" si="2"/>
        <v>1350</v>
      </c>
      <c r="Q13" s="27">
        <f t="shared" si="3"/>
        <v>26.2</v>
      </c>
    </row>
    <row r="14" spans="1:17" x14ac:dyDescent="0.25">
      <c r="A14" s="20">
        <f>IF((AND(P14=P13,Q14=Q13)),A13,COUNT($E$10:E14))</f>
        <v>4</v>
      </c>
      <c r="B14" s="21" t="s">
        <v>327</v>
      </c>
      <c r="C14" s="22" t="s">
        <v>328</v>
      </c>
      <c r="D14" s="23" t="s">
        <v>329</v>
      </c>
      <c r="E14" s="24">
        <v>300</v>
      </c>
      <c r="F14" s="25">
        <v>10.3</v>
      </c>
      <c r="G14" s="23" t="s">
        <v>330</v>
      </c>
      <c r="H14" s="24">
        <v>290</v>
      </c>
      <c r="I14" s="25">
        <v>10.6</v>
      </c>
      <c r="J14" s="23" t="s">
        <v>331</v>
      </c>
      <c r="K14" s="24">
        <v>170</v>
      </c>
      <c r="L14" s="25">
        <v>6.1</v>
      </c>
      <c r="M14" s="23" t="s">
        <v>332</v>
      </c>
      <c r="N14" s="24">
        <v>160</v>
      </c>
      <c r="O14" s="25">
        <v>5</v>
      </c>
      <c r="P14" s="26">
        <f t="shared" si="2"/>
        <v>920</v>
      </c>
      <c r="Q14" s="27">
        <f t="shared" si="3"/>
        <v>32</v>
      </c>
    </row>
    <row r="15" spans="1:17" x14ac:dyDescent="0.25">
      <c r="A15" s="20">
        <f>IF((AND(P15=P14,Q15=Q14)),A14,COUNT($E$10:E15))</f>
        <v>5</v>
      </c>
      <c r="B15" s="21" t="s">
        <v>321</v>
      </c>
      <c r="C15" s="22" t="s">
        <v>322</v>
      </c>
      <c r="D15" s="23" t="s">
        <v>323</v>
      </c>
      <c r="E15" s="24">
        <v>220</v>
      </c>
      <c r="F15" s="25">
        <v>6.5</v>
      </c>
      <c r="G15" s="23" t="s">
        <v>324</v>
      </c>
      <c r="H15" s="24">
        <v>210</v>
      </c>
      <c r="I15" s="25">
        <v>6.5</v>
      </c>
      <c r="J15" s="23" t="s">
        <v>325</v>
      </c>
      <c r="K15" s="24">
        <v>210</v>
      </c>
      <c r="L15" s="25">
        <v>7.1</v>
      </c>
      <c r="M15" s="23" t="s">
        <v>326</v>
      </c>
      <c r="N15" s="24">
        <v>210</v>
      </c>
      <c r="O15" s="25">
        <v>8</v>
      </c>
      <c r="P15" s="26">
        <f t="shared" si="2"/>
        <v>850</v>
      </c>
      <c r="Q15" s="27">
        <f t="shared" si="3"/>
        <v>28.1</v>
      </c>
    </row>
    <row r="18" spans="1:18" x14ac:dyDescent="0.25">
      <c r="A18" s="12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</sheetData>
  <sortState ref="A24:Q40">
    <sortCondition descending="1" ref="P24:P40"/>
    <sortCondition ref="Q24:Q40"/>
  </sortState>
  <mergeCells count="3">
    <mergeCell ref="D2:J2"/>
    <mergeCell ref="D8:J8"/>
    <mergeCell ref="B18:R1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zoomScaleNormal="100" workbookViewId="0">
      <selection activeCell="B24" sqref="B24:R24"/>
    </sheetView>
  </sheetViews>
  <sheetFormatPr defaultRowHeight="15" x14ac:dyDescent="0.25"/>
  <cols>
    <col min="1" max="1" width="5.42578125" customWidth="1"/>
    <col min="2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1264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147</v>
      </c>
      <c r="C5" s="22" t="s">
        <v>148</v>
      </c>
      <c r="D5" s="23" t="s">
        <v>150</v>
      </c>
      <c r="E5" s="24">
        <v>190</v>
      </c>
      <c r="F5" s="25">
        <v>2.2999999999999998</v>
      </c>
      <c r="G5" s="23" t="s">
        <v>883</v>
      </c>
      <c r="H5" s="24">
        <v>190</v>
      </c>
      <c r="I5" s="25">
        <v>2.6</v>
      </c>
      <c r="J5" s="23" t="s">
        <v>884</v>
      </c>
      <c r="K5" s="24">
        <v>190</v>
      </c>
      <c r="L5" s="25">
        <v>2.7</v>
      </c>
      <c r="M5" s="23" t="s">
        <v>885</v>
      </c>
      <c r="N5" s="24">
        <v>190</v>
      </c>
      <c r="O5" s="25">
        <v>2.8</v>
      </c>
      <c r="P5" s="26">
        <f t="shared" ref="P5:Q9" si="0">E5+H5+K5+N5</f>
        <v>760</v>
      </c>
      <c r="Q5" s="27">
        <f t="shared" si="0"/>
        <v>10.4</v>
      </c>
    </row>
    <row r="6" spans="1:17" x14ac:dyDescent="0.25">
      <c r="A6" s="20">
        <f>IF((AND(P6=P5,Q6=Q5)),A5,COUNT($E$4:E6))</f>
        <v>2</v>
      </c>
      <c r="B6" s="21" t="s">
        <v>874</v>
      </c>
      <c r="C6" s="22" t="s">
        <v>875</v>
      </c>
      <c r="D6" s="23" t="s">
        <v>876</v>
      </c>
      <c r="E6" s="24">
        <v>190</v>
      </c>
      <c r="F6" s="25">
        <v>3</v>
      </c>
      <c r="G6" s="23" t="s">
        <v>877</v>
      </c>
      <c r="H6" s="24">
        <v>190</v>
      </c>
      <c r="I6" s="25">
        <v>3</v>
      </c>
      <c r="J6" s="23" t="s">
        <v>878</v>
      </c>
      <c r="K6" s="24">
        <v>190</v>
      </c>
      <c r="L6" s="25">
        <v>3</v>
      </c>
      <c r="M6" s="23" t="s">
        <v>879</v>
      </c>
      <c r="N6" s="24">
        <v>190</v>
      </c>
      <c r="O6" s="25">
        <v>3.2</v>
      </c>
      <c r="P6" s="26">
        <f t="shared" si="0"/>
        <v>760</v>
      </c>
      <c r="Q6" s="27">
        <f t="shared" si="0"/>
        <v>12.2</v>
      </c>
    </row>
    <row r="7" spans="1:17" x14ac:dyDescent="0.25">
      <c r="A7" s="20">
        <f>IF((AND(P7=P6,Q7=Q6)),A6,COUNT($E$4:E7))</f>
        <v>3</v>
      </c>
      <c r="B7" s="21" t="s">
        <v>1352</v>
      </c>
      <c r="C7" s="22" t="s">
        <v>1353</v>
      </c>
      <c r="D7" s="23" t="s">
        <v>1354</v>
      </c>
      <c r="E7" s="24">
        <v>190</v>
      </c>
      <c r="F7" s="25">
        <v>3.1</v>
      </c>
      <c r="G7" s="23" t="s">
        <v>1355</v>
      </c>
      <c r="H7" s="24">
        <v>190</v>
      </c>
      <c r="I7" s="25">
        <v>3.3</v>
      </c>
      <c r="J7" s="23" t="s">
        <v>1356</v>
      </c>
      <c r="K7" s="24">
        <v>190</v>
      </c>
      <c r="L7" s="25">
        <v>3.4</v>
      </c>
      <c r="M7" s="23" t="s">
        <v>1357</v>
      </c>
      <c r="N7" s="24">
        <v>190</v>
      </c>
      <c r="O7" s="25">
        <v>3.4</v>
      </c>
      <c r="P7" s="26">
        <f t="shared" si="0"/>
        <v>760</v>
      </c>
      <c r="Q7" s="27">
        <f t="shared" si="0"/>
        <v>13.200000000000001</v>
      </c>
    </row>
    <row r="8" spans="1:17" x14ac:dyDescent="0.25">
      <c r="A8" s="20">
        <f>IF((AND(P8=P7,Q8=Q7)),A7,COUNT($E$4:E8))</f>
        <v>4</v>
      </c>
      <c r="B8" s="21" t="s">
        <v>869</v>
      </c>
      <c r="C8" s="22" t="s">
        <v>1293</v>
      </c>
      <c r="D8" s="23" t="s">
        <v>870</v>
      </c>
      <c r="E8" s="24">
        <v>190</v>
      </c>
      <c r="F8" s="25">
        <v>11</v>
      </c>
      <c r="G8" s="23" t="s">
        <v>871</v>
      </c>
      <c r="H8" s="24">
        <v>190</v>
      </c>
      <c r="I8" s="25">
        <v>12</v>
      </c>
      <c r="J8" s="23" t="s">
        <v>872</v>
      </c>
      <c r="K8" s="24">
        <v>190</v>
      </c>
      <c r="L8" s="25">
        <v>12</v>
      </c>
      <c r="M8" s="23" t="s">
        <v>873</v>
      </c>
      <c r="N8" s="24">
        <v>190</v>
      </c>
      <c r="O8" s="25">
        <v>13</v>
      </c>
      <c r="P8" s="26">
        <f t="shared" si="0"/>
        <v>760</v>
      </c>
      <c r="Q8" s="27">
        <f t="shared" si="0"/>
        <v>48</v>
      </c>
    </row>
    <row r="9" spans="1:17" x14ac:dyDescent="0.25">
      <c r="A9" s="20">
        <f>IF((AND(P9=P8,Q9=Q8)),A8,COUNT($E$4:E9))</f>
        <v>5</v>
      </c>
      <c r="B9" s="21" t="s">
        <v>880</v>
      </c>
      <c r="C9" s="22" t="s">
        <v>1294</v>
      </c>
      <c r="D9" s="23" t="s">
        <v>881</v>
      </c>
      <c r="E9" s="24">
        <v>180</v>
      </c>
      <c r="F9" s="25">
        <v>7</v>
      </c>
      <c r="G9" s="23" t="s">
        <v>882</v>
      </c>
      <c r="H9" s="24">
        <v>180</v>
      </c>
      <c r="I9" s="25">
        <v>7</v>
      </c>
      <c r="J9" s="23"/>
      <c r="K9" s="24"/>
      <c r="L9" s="25"/>
      <c r="M9" s="23"/>
      <c r="N9" s="24"/>
      <c r="O9" s="25"/>
      <c r="P9" s="26">
        <f t="shared" si="0"/>
        <v>360</v>
      </c>
      <c r="Q9" s="27">
        <f t="shared" si="0"/>
        <v>14</v>
      </c>
    </row>
    <row r="10" spans="1:17" x14ac:dyDescent="0.25">
      <c r="A10" s="13"/>
      <c r="B10" s="14"/>
      <c r="C10" s="15"/>
      <c r="D10" s="15"/>
      <c r="E10" s="16"/>
      <c r="F10" s="17"/>
      <c r="G10" s="15"/>
      <c r="H10" s="16"/>
      <c r="I10" s="17"/>
      <c r="J10" s="18"/>
      <c r="K10" s="18"/>
      <c r="L10" s="18"/>
      <c r="M10" s="18"/>
      <c r="N10" s="18"/>
      <c r="O10" s="18"/>
      <c r="P10" s="19"/>
      <c r="Q10" s="18"/>
    </row>
    <row r="11" spans="1:17" ht="46.5" customHeight="1" x14ac:dyDescent="0.25">
      <c r="A11" s="4"/>
      <c r="B11" s="4"/>
      <c r="C11" s="4"/>
      <c r="D11" s="38" t="s">
        <v>1264</v>
      </c>
      <c r="E11" s="38"/>
      <c r="F11" s="38"/>
      <c r="G11" s="38"/>
      <c r="H11" s="38"/>
      <c r="I11" s="38"/>
      <c r="J11" s="38"/>
      <c r="K11" s="5"/>
      <c r="L11" s="5"/>
      <c r="M11" s="5"/>
      <c r="N11" s="5"/>
      <c r="O11" s="5"/>
      <c r="P11" s="5"/>
      <c r="Q11" s="5"/>
    </row>
    <row r="12" spans="1:17" ht="18.75" x14ac:dyDescent="0.25">
      <c r="A12" s="6"/>
      <c r="B12" s="7" t="s">
        <v>15</v>
      </c>
      <c r="C12" s="8"/>
      <c r="D12" s="8"/>
      <c r="E12" s="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25.5" x14ac:dyDescent="0.25">
      <c r="A13" s="1" t="s">
        <v>1</v>
      </c>
      <c r="B13" s="2" t="s">
        <v>2</v>
      </c>
      <c r="C13" s="1" t="s">
        <v>3</v>
      </c>
      <c r="D13" s="1" t="s">
        <v>30</v>
      </c>
      <c r="E13" s="1" t="s">
        <v>4</v>
      </c>
      <c r="F13" s="1" t="s">
        <v>5</v>
      </c>
      <c r="G13" s="3" t="s">
        <v>31</v>
      </c>
      <c r="H13" s="9" t="s">
        <v>6</v>
      </c>
      <c r="I13" s="10" t="s">
        <v>7</v>
      </c>
      <c r="J13" s="10" t="s">
        <v>32</v>
      </c>
      <c r="K13" s="9" t="s">
        <v>8</v>
      </c>
      <c r="L13" s="10" t="s">
        <v>9</v>
      </c>
      <c r="M13" s="10" t="s">
        <v>33</v>
      </c>
      <c r="N13" s="10" t="s">
        <v>10</v>
      </c>
      <c r="O13" s="10" t="s">
        <v>11</v>
      </c>
      <c r="P13" s="10" t="s">
        <v>34</v>
      </c>
      <c r="Q13" s="11" t="s">
        <v>12</v>
      </c>
    </row>
    <row r="14" spans="1:17" x14ac:dyDescent="0.25">
      <c r="A14" s="20">
        <f>IF((AND(P14=P13,Q14=Q13)),A13,COUNT($E$13:E14))</f>
        <v>1</v>
      </c>
      <c r="B14" s="21" t="s">
        <v>874</v>
      </c>
      <c r="C14" s="22" t="s">
        <v>875</v>
      </c>
      <c r="D14" s="23" t="s">
        <v>896</v>
      </c>
      <c r="E14" s="24">
        <v>340</v>
      </c>
      <c r="F14" s="25">
        <v>4.4000000000000004</v>
      </c>
      <c r="G14" s="23" t="s">
        <v>897</v>
      </c>
      <c r="H14" s="24">
        <v>340</v>
      </c>
      <c r="I14" s="25">
        <v>4.5</v>
      </c>
      <c r="J14" s="23" t="s">
        <v>898</v>
      </c>
      <c r="K14" s="24">
        <v>340</v>
      </c>
      <c r="L14" s="25">
        <v>4.5999999999999996</v>
      </c>
      <c r="M14" s="23" t="s">
        <v>899</v>
      </c>
      <c r="N14" s="24">
        <v>340</v>
      </c>
      <c r="O14" s="25">
        <v>4.7</v>
      </c>
      <c r="P14" s="26">
        <f t="shared" ref="P14:P22" si="1">E14+H14+K14+N14</f>
        <v>1360</v>
      </c>
      <c r="Q14" s="27">
        <f t="shared" ref="Q14:Q22" si="2">F14+I14+L14+O14</f>
        <v>18.2</v>
      </c>
    </row>
    <row r="15" spans="1:17" x14ac:dyDescent="0.25">
      <c r="A15" s="20">
        <f>IF((AND(P15=P14,Q15=Q14)),A14,COUNT($E$13:E15))</f>
        <v>2</v>
      </c>
      <c r="B15" s="21" t="s">
        <v>918</v>
      </c>
      <c r="C15" s="22" t="s">
        <v>919</v>
      </c>
      <c r="D15" s="23" t="s">
        <v>920</v>
      </c>
      <c r="E15" s="24">
        <v>340</v>
      </c>
      <c r="F15" s="25">
        <v>4.5</v>
      </c>
      <c r="G15" s="23" t="s">
        <v>921</v>
      </c>
      <c r="H15" s="24">
        <v>340</v>
      </c>
      <c r="I15" s="25">
        <v>4.5999999999999996</v>
      </c>
      <c r="J15" s="23" t="s">
        <v>922</v>
      </c>
      <c r="K15" s="24">
        <v>340</v>
      </c>
      <c r="L15" s="25">
        <v>4.8</v>
      </c>
      <c r="M15" s="23" t="s">
        <v>923</v>
      </c>
      <c r="N15" s="24">
        <v>340</v>
      </c>
      <c r="O15" s="25">
        <v>4.9000000000000004</v>
      </c>
      <c r="P15" s="26">
        <f t="shared" si="1"/>
        <v>1360</v>
      </c>
      <c r="Q15" s="27">
        <f t="shared" si="2"/>
        <v>18.799999999999997</v>
      </c>
    </row>
    <row r="16" spans="1:17" x14ac:dyDescent="0.25">
      <c r="A16" s="20">
        <f>IF((AND(P16=P15,Q16=Q15)),A15,COUNT($E$13:E16))</f>
        <v>3</v>
      </c>
      <c r="B16" s="21" t="s">
        <v>1352</v>
      </c>
      <c r="C16" s="22" t="s">
        <v>1362</v>
      </c>
      <c r="D16" s="23" t="s">
        <v>1358</v>
      </c>
      <c r="E16" s="24">
        <v>340</v>
      </c>
      <c r="F16" s="25">
        <v>5.3</v>
      </c>
      <c r="G16" s="23" t="s">
        <v>1359</v>
      </c>
      <c r="H16" s="24">
        <v>340</v>
      </c>
      <c r="I16" s="25">
        <v>5.3</v>
      </c>
      <c r="J16" s="23" t="s">
        <v>1360</v>
      </c>
      <c r="K16" s="24">
        <v>340</v>
      </c>
      <c r="L16" s="25">
        <v>5.4</v>
      </c>
      <c r="M16" s="23" t="s">
        <v>1361</v>
      </c>
      <c r="N16" s="24">
        <v>330</v>
      </c>
      <c r="O16" s="25">
        <v>5.3</v>
      </c>
      <c r="P16" s="26">
        <f t="shared" si="1"/>
        <v>1350</v>
      </c>
      <c r="Q16" s="27">
        <f t="shared" si="2"/>
        <v>21.3</v>
      </c>
    </row>
    <row r="17" spans="1:18" x14ac:dyDescent="0.25">
      <c r="A17" s="20">
        <f>IF((AND(P17=P16,Q17=Q16)),A16,COUNT($E$13:E17))</f>
        <v>4</v>
      </c>
      <c r="B17" s="21" t="s">
        <v>906</v>
      </c>
      <c r="C17" s="22" t="s">
        <v>907</v>
      </c>
      <c r="D17" s="23" t="s">
        <v>908</v>
      </c>
      <c r="E17" s="24">
        <v>340</v>
      </c>
      <c r="F17" s="25">
        <v>5</v>
      </c>
      <c r="G17" s="23" t="s">
        <v>909</v>
      </c>
      <c r="H17" s="24">
        <v>340</v>
      </c>
      <c r="I17" s="25">
        <v>7</v>
      </c>
      <c r="J17" s="23" t="s">
        <v>910</v>
      </c>
      <c r="K17" s="24">
        <v>340</v>
      </c>
      <c r="L17" s="25">
        <v>12</v>
      </c>
      <c r="M17" s="23" t="s">
        <v>911</v>
      </c>
      <c r="N17" s="24">
        <v>320</v>
      </c>
      <c r="O17" s="25">
        <v>14</v>
      </c>
      <c r="P17" s="26">
        <f t="shared" si="1"/>
        <v>1340</v>
      </c>
      <c r="Q17" s="27">
        <f t="shared" si="2"/>
        <v>38</v>
      </c>
    </row>
    <row r="18" spans="1:18" x14ac:dyDescent="0.25">
      <c r="A18" s="20">
        <f>IF((AND(P18=P17,Q18=Q17)),A17,COUNT($E$13:E18))</f>
        <v>5</v>
      </c>
      <c r="B18" s="21" t="s">
        <v>869</v>
      </c>
      <c r="C18" s="22" t="s">
        <v>1295</v>
      </c>
      <c r="D18" s="23" t="s">
        <v>886</v>
      </c>
      <c r="E18" s="24">
        <v>340</v>
      </c>
      <c r="F18" s="25">
        <v>13</v>
      </c>
      <c r="G18" s="23" t="s">
        <v>887</v>
      </c>
      <c r="H18" s="24">
        <v>340</v>
      </c>
      <c r="I18" s="25">
        <v>14</v>
      </c>
      <c r="J18" s="23" t="s">
        <v>888</v>
      </c>
      <c r="K18" s="24">
        <v>330</v>
      </c>
      <c r="L18" s="25">
        <v>14</v>
      </c>
      <c r="M18" s="23" t="s">
        <v>889</v>
      </c>
      <c r="N18" s="24">
        <v>330</v>
      </c>
      <c r="O18" s="25">
        <v>14</v>
      </c>
      <c r="P18" s="26">
        <f t="shared" si="1"/>
        <v>1340</v>
      </c>
      <c r="Q18" s="27">
        <f t="shared" si="2"/>
        <v>55</v>
      </c>
    </row>
    <row r="19" spans="1:18" x14ac:dyDescent="0.25">
      <c r="A19" s="20">
        <f>IF((AND(P19=P18,Q19=Q18)),A18,COUNT($E$13:E19))</f>
        <v>6</v>
      </c>
      <c r="B19" s="21" t="s">
        <v>880</v>
      </c>
      <c r="C19" s="22" t="s">
        <v>1294</v>
      </c>
      <c r="D19" s="23" t="s">
        <v>912</v>
      </c>
      <c r="E19" s="24">
        <v>330</v>
      </c>
      <c r="F19" s="25">
        <v>10.3</v>
      </c>
      <c r="G19" s="23" t="s">
        <v>913</v>
      </c>
      <c r="H19" s="24">
        <v>330</v>
      </c>
      <c r="I19" s="25">
        <v>11.5</v>
      </c>
      <c r="J19" s="23" t="s">
        <v>914</v>
      </c>
      <c r="K19" s="24">
        <v>330</v>
      </c>
      <c r="L19" s="25">
        <v>11.5</v>
      </c>
      <c r="M19" s="23" t="s">
        <v>915</v>
      </c>
      <c r="N19" s="24">
        <v>320</v>
      </c>
      <c r="O19" s="25">
        <v>5</v>
      </c>
      <c r="P19" s="26">
        <f t="shared" si="1"/>
        <v>1310</v>
      </c>
      <c r="Q19" s="27">
        <f t="shared" si="2"/>
        <v>38.299999999999997</v>
      </c>
    </row>
    <row r="20" spans="1:18" x14ac:dyDescent="0.25">
      <c r="A20" s="20">
        <f>IF((AND(P20=P19,Q20=Q19)),A19,COUNT($E$13:E20))</f>
        <v>7</v>
      </c>
      <c r="B20" s="21" t="s">
        <v>147</v>
      </c>
      <c r="C20" s="22" t="s">
        <v>148</v>
      </c>
      <c r="D20" s="23" t="s">
        <v>916</v>
      </c>
      <c r="E20" s="24">
        <v>330</v>
      </c>
      <c r="F20" s="25">
        <v>4.05</v>
      </c>
      <c r="G20" s="23" t="s">
        <v>149</v>
      </c>
      <c r="H20" s="24">
        <v>330</v>
      </c>
      <c r="I20" s="25">
        <v>4.2</v>
      </c>
      <c r="J20" s="23" t="s">
        <v>917</v>
      </c>
      <c r="K20" s="24">
        <v>320</v>
      </c>
      <c r="L20" s="25">
        <v>4.05</v>
      </c>
      <c r="M20" s="23" t="s">
        <v>151</v>
      </c>
      <c r="N20" s="24">
        <v>320</v>
      </c>
      <c r="O20" s="25">
        <v>4.0599999999999996</v>
      </c>
      <c r="P20" s="26">
        <f t="shared" si="1"/>
        <v>1300</v>
      </c>
      <c r="Q20" s="27">
        <f t="shared" si="2"/>
        <v>16.36</v>
      </c>
    </row>
    <row r="21" spans="1:18" x14ac:dyDescent="0.25">
      <c r="A21" s="20">
        <f>IF((AND(P21=P20,Q21=Q20)),A20,COUNT($E$13:E21))</f>
        <v>8</v>
      </c>
      <c r="B21" s="21" t="s">
        <v>900</v>
      </c>
      <c r="C21" s="22" t="s">
        <v>901</v>
      </c>
      <c r="D21" s="23" t="s">
        <v>902</v>
      </c>
      <c r="E21" s="24">
        <v>290</v>
      </c>
      <c r="F21" s="25">
        <v>13</v>
      </c>
      <c r="G21" s="23" t="s">
        <v>903</v>
      </c>
      <c r="H21" s="24">
        <v>290</v>
      </c>
      <c r="I21" s="25">
        <v>16</v>
      </c>
      <c r="J21" s="23" t="s">
        <v>904</v>
      </c>
      <c r="K21" s="24">
        <v>290</v>
      </c>
      <c r="L21" s="25">
        <v>17</v>
      </c>
      <c r="M21" s="23" t="s">
        <v>905</v>
      </c>
      <c r="N21" s="24">
        <v>240</v>
      </c>
      <c r="O21" s="25">
        <v>13</v>
      </c>
      <c r="P21" s="26">
        <f t="shared" si="1"/>
        <v>1110</v>
      </c>
      <c r="Q21" s="27">
        <f t="shared" si="2"/>
        <v>59</v>
      </c>
    </row>
    <row r="22" spans="1:18" x14ac:dyDescent="0.25">
      <c r="A22" s="20">
        <f>IF((AND(P22=P21,Q22=Q21)),A21,COUNT($E$13:E22))</f>
        <v>9</v>
      </c>
      <c r="B22" s="21" t="s">
        <v>890</v>
      </c>
      <c r="C22" s="22" t="s">
        <v>891</v>
      </c>
      <c r="D22" s="23" t="s">
        <v>892</v>
      </c>
      <c r="E22" s="24">
        <v>330</v>
      </c>
      <c r="F22" s="25">
        <v>7</v>
      </c>
      <c r="G22" s="23" t="s">
        <v>893</v>
      </c>
      <c r="H22" s="24">
        <v>180</v>
      </c>
      <c r="I22" s="25">
        <v>7</v>
      </c>
      <c r="J22" s="23" t="s">
        <v>894</v>
      </c>
      <c r="K22" s="24">
        <v>170</v>
      </c>
      <c r="L22" s="25">
        <v>10</v>
      </c>
      <c r="M22" s="23" t="s">
        <v>895</v>
      </c>
      <c r="N22" s="24">
        <v>140</v>
      </c>
      <c r="O22" s="25">
        <v>5</v>
      </c>
      <c r="P22" s="26">
        <f t="shared" si="1"/>
        <v>820</v>
      </c>
      <c r="Q22" s="27">
        <f t="shared" si="2"/>
        <v>29</v>
      </c>
    </row>
    <row r="24" spans="1:18" x14ac:dyDescent="0.25">
      <c r="A24" s="12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</sheetData>
  <sortState ref="A14:Q22">
    <sortCondition descending="1" ref="P14:P22"/>
    <sortCondition ref="Q14:Q22"/>
  </sortState>
  <mergeCells count="3">
    <mergeCell ref="D2:J2"/>
    <mergeCell ref="D11:J11"/>
    <mergeCell ref="B24:R2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showGridLines="0" zoomScaleNormal="100" workbookViewId="0">
      <selection activeCell="B18" sqref="B18"/>
    </sheetView>
  </sheetViews>
  <sheetFormatPr defaultRowHeight="15" x14ac:dyDescent="0.25"/>
  <cols>
    <col min="1" max="1" width="5.42578125" customWidth="1"/>
    <col min="2" max="2" width="42.425781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8" ht="46.5" customHeight="1" x14ac:dyDescent="0.25">
      <c r="A2" s="4"/>
      <c r="B2" s="4"/>
      <c r="C2" s="4"/>
      <c r="D2" s="38" t="s">
        <v>1265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8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8" x14ac:dyDescent="0.25">
      <c r="A5" s="13"/>
      <c r="B5" s="14"/>
      <c r="C5" s="15"/>
      <c r="D5" s="15"/>
      <c r="E5" s="16"/>
      <c r="F5" s="17"/>
      <c r="G5" s="15"/>
      <c r="H5" s="16"/>
      <c r="I5" s="17"/>
      <c r="J5" s="18"/>
      <c r="K5" s="18"/>
      <c r="L5" s="18"/>
      <c r="M5" s="18"/>
      <c r="N5" s="18"/>
      <c r="O5" s="18"/>
      <c r="P5" s="19"/>
      <c r="Q5" s="18"/>
    </row>
    <row r="6" spans="1:18" ht="46.5" customHeight="1" x14ac:dyDescent="0.25">
      <c r="A6" s="4"/>
      <c r="B6" s="4"/>
      <c r="C6" s="4"/>
      <c r="D6" s="38" t="s">
        <v>1265</v>
      </c>
      <c r="E6" s="38"/>
      <c r="F6" s="38"/>
      <c r="G6" s="38"/>
      <c r="H6" s="38"/>
      <c r="I6" s="38"/>
      <c r="J6" s="38"/>
      <c r="K6" s="5"/>
      <c r="L6" s="5"/>
      <c r="M6" s="5"/>
      <c r="N6" s="5"/>
      <c r="O6" s="5"/>
      <c r="P6" s="5"/>
      <c r="Q6" s="5"/>
    </row>
    <row r="7" spans="1:18" ht="18.75" x14ac:dyDescent="0.25">
      <c r="A7" s="6"/>
      <c r="B7" s="7" t="s">
        <v>15</v>
      </c>
      <c r="C7" s="8"/>
      <c r="D7" s="8"/>
      <c r="E7" s="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ht="25.5" x14ac:dyDescent="0.25">
      <c r="A8" s="1" t="s">
        <v>1</v>
      </c>
      <c r="B8" s="2" t="s">
        <v>2</v>
      </c>
      <c r="C8" s="1" t="s">
        <v>3</v>
      </c>
      <c r="D8" s="1" t="s">
        <v>30</v>
      </c>
      <c r="E8" s="1" t="s">
        <v>4</v>
      </c>
      <c r="F8" s="1" t="s">
        <v>5</v>
      </c>
      <c r="G8" s="3" t="s">
        <v>31</v>
      </c>
      <c r="H8" s="9" t="s">
        <v>6</v>
      </c>
      <c r="I8" s="10" t="s">
        <v>7</v>
      </c>
      <c r="J8" s="10" t="s">
        <v>32</v>
      </c>
      <c r="K8" s="9" t="s">
        <v>8</v>
      </c>
      <c r="L8" s="10" t="s">
        <v>9</v>
      </c>
      <c r="M8" s="10" t="s">
        <v>33</v>
      </c>
      <c r="N8" s="10" t="s">
        <v>10</v>
      </c>
      <c r="O8" s="10" t="s">
        <v>11</v>
      </c>
      <c r="P8" s="10" t="s">
        <v>34</v>
      </c>
      <c r="Q8" s="11" t="s">
        <v>12</v>
      </c>
    </row>
    <row r="9" spans="1:18" x14ac:dyDescent="0.25">
      <c r="A9" s="20">
        <f>IF((AND(P9=P8,Q9=Q8)),A8,COUNT($E$8:E9))</f>
        <v>1</v>
      </c>
      <c r="B9" s="21" t="s">
        <v>1363</v>
      </c>
      <c r="C9" s="22" t="s">
        <v>1364</v>
      </c>
      <c r="D9" s="23" t="s">
        <v>1365</v>
      </c>
      <c r="E9" s="24">
        <v>340</v>
      </c>
      <c r="F9" s="25">
        <v>6.73</v>
      </c>
      <c r="G9" s="23" t="s">
        <v>1366</v>
      </c>
      <c r="H9" s="24">
        <v>340</v>
      </c>
      <c r="I9" s="25">
        <v>6.9</v>
      </c>
      <c r="J9" s="23" t="s">
        <v>1367</v>
      </c>
      <c r="K9" s="24">
        <v>340</v>
      </c>
      <c r="L9" s="25">
        <v>7.3</v>
      </c>
      <c r="M9" s="23" t="s">
        <v>1368</v>
      </c>
      <c r="N9" s="24">
        <v>320</v>
      </c>
      <c r="O9" s="25">
        <v>9.3000000000000007</v>
      </c>
      <c r="P9" s="26">
        <f t="shared" ref="P9:Q14" si="0">E9+H9+K9+N9</f>
        <v>1340</v>
      </c>
      <c r="Q9" s="27">
        <f t="shared" si="0"/>
        <v>30.23</v>
      </c>
    </row>
    <row r="10" spans="1:18" x14ac:dyDescent="0.25">
      <c r="A10" s="20">
        <f>IF((AND(P10=P9,Q10=Q9)),A9,COUNT($E$8:E10))</f>
        <v>2</v>
      </c>
      <c r="B10" s="21" t="s">
        <v>924</v>
      </c>
      <c r="C10" s="22" t="s">
        <v>925</v>
      </c>
      <c r="D10" s="23" t="s">
        <v>926</v>
      </c>
      <c r="E10" s="24">
        <v>340</v>
      </c>
      <c r="F10" s="25">
        <v>6.6</v>
      </c>
      <c r="G10" s="23" t="s">
        <v>927</v>
      </c>
      <c r="H10" s="24">
        <v>340</v>
      </c>
      <c r="I10" s="25">
        <v>7.5</v>
      </c>
      <c r="J10" s="23" t="s">
        <v>928</v>
      </c>
      <c r="K10" s="24">
        <v>340</v>
      </c>
      <c r="L10" s="25">
        <v>7.55</v>
      </c>
      <c r="M10" s="23" t="s">
        <v>929</v>
      </c>
      <c r="N10" s="24">
        <v>320</v>
      </c>
      <c r="O10" s="25">
        <v>9.68</v>
      </c>
      <c r="P10" s="26">
        <f t="shared" si="0"/>
        <v>1340</v>
      </c>
      <c r="Q10" s="27">
        <f t="shared" si="0"/>
        <v>31.33</v>
      </c>
    </row>
    <row r="11" spans="1:18" x14ac:dyDescent="0.25">
      <c r="A11" s="20">
        <f>IF((AND(P11=P10,Q11=Q10)),A10,COUNT($E$8:E11))</f>
        <v>3</v>
      </c>
      <c r="B11" s="21" t="s">
        <v>61</v>
      </c>
      <c r="C11" s="22" t="s">
        <v>53</v>
      </c>
      <c r="D11" s="23" t="s">
        <v>931</v>
      </c>
      <c r="E11" s="24">
        <v>340</v>
      </c>
      <c r="F11" s="25">
        <v>12.1</v>
      </c>
      <c r="G11" s="23" t="s">
        <v>932</v>
      </c>
      <c r="H11" s="24">
        <v>340</v>
      </c>
      <c r="I11" s="25">
        <v>12.3</v>
      </c>
      <c r="J11" s="23" t="s">
        <v>54</v>
      </c>
      <c r="K11" s="24">
        <v>330</v>
      </c>
      <c r="L11" s="25">
        <v>16.3</v>
      </c>
      <c r="M11" s="23" t="s">
        <v>62</v>
      </c>
      <c r="N11" s="24">
        <v>330</v>
      </c>
      <c r="O11" s="25">
        <v>16.899999999999999</v>
      </c>
      <c r="P11" s="26">
        <f t="shared" si="0"/>
        <v>1340</v>
      </c>
      <c r="Q11" s="27">
        <f t="shared" si="0"/>
        <v>57.6</v>
      </c>
    </row>
    <row r="12" spans="1:18" x14ac:dyDescent="0.25">
      <c r="A12" s="20">
        <f>IF((AND(P12=P11,Q12=Q11)),A11,COUNT($E$8:E12))</f>
        <v>4</v>
      </c>
      <c r="B12" s="21" t="s">
        <v>52</v>
      </c>
      <c r="C12" s="22" t="s">
        <v>53</v>
      </c>
      <c r="D12" s="23" t="s">
        <v>933</v>
      </c>
      <c r="E12" s="24">
        <v>340</v>
      </c>
      <c r="F12" s="25">
        <v>12.3</v>
      </c>
      <c r="G12" s="23" t="s">
        <v>934</v>
      </c>
      <c r="H12" s="24">
        <v>340</v>
      </c>
      <c r="I12" s="25">
        <v>12.7</v>
      </c>
      <c r="J12" s="23" t="s">
        <v>63</v>
      </c>
      <c r="K12" s="24">
        <v>140</v>
      </c>
      <c r="L12" s="25">
        <v>13</v>
      </c>
      <c r="M12" s="23" t="s">
        <v>935</v>
      </c>
      <c r="N12" s="24">
        <v>130</v>
      </c>
      <c r="O12" s="25">
        <v>12</v>
      </c>
      <c r="P12" s="26">
        <f t="shared" si="0"/>
        <v>950</v>
      </c>
      <c r="Q12" s="27">
        <f t="shared" si="0"/>
        <v>50</v>
      </c>
    </row>
    <row r="13" spans="1:18" x14ac:dyDescent="0.25">
      <c r="A13" s="20">
        <f>IF((AND(P13=P12,Q13=Q12)),A12,COUNT($E$8:E13))</f>
        <v>5</v>
      </c>
      <c r="B13" s="21" t="s">
        <v>58</v>
      </c>
      <c r="C13" s="22" t="s">
        <v>53</v>
      </c>
      <c r="D13" s="23" t="s">
        <v>930</v>
      </c>
      <c r="E13" s="24">
        <v>340</v>
      </c>
      <c r="F13" s="25">
        <v>12.6</v>
      </c>
      <c r="G13" s="23" t="s">
        <v>60</v>
      </c>
      <c r="H13" s="24">
        <v>160</v>
      </c>
      <c r="I13" s="25">
        <v>12</v>
      </c>
      <c r="J13" s="23" t="s">
        <v>59</v>
      </c>
      <c r="K13" s="24">
        <v>160</v>
      </c>
      <c r="L13" s="25">
        <v>12</v>
      </c>
      <c r="M13" s="23"/>
      <c r="N13" s="24"/>
      <c r="O13" s="25"/>
      <c r="P13" s="26">
        <f t="shared" si="0"/>
        <v>660</v>
      </c>
      <c r="Q13" s="27">
        <f t="shared" si="0"/>
        <v>36.6</v>
      </c>
    </row>
    <row r="14" spans="1:18" x14ac:dyDescent="0.25">
      <c r="A14" s="20">
        <f>IF((AND(P14=P13,Q14=Q13)),A13,COUNT($E$8:E14))</f>
        <v>6</v>
      </c>
      <c r="B14" s="21" t="s">
        <v>1337</v>
      </c>
      <c r="C14" s="22" t="s">
        <v>1338</v>
      </c>
      <c r="D14" s="23" t="s">
        <v>1340</v>
      </c>
      <c r="E14" s="24">
        <v>60</v>
      </c>
      <c r="F14" s="25">
        <v>13</v>
      </c>
      <c r="G14" s="23" t="s">
        <v>1342</v>
      </c>
      <c r="H14" s="24">
        <v>60</v>
      </c>
      <c r="I14" s="25">
        <v>13</v>
      </c>
      <c r="J14" s="23" t="s">
        <v>1339</v>
      </c>
      <c r="K14" s="24">
        <v>50</v>
      </c>
      <c r="L14" s="25">
        <v>13</v>
      </c>
      <c r="M14" s="23" t="s">
        <v>1341</v>
      </c>
      <c r="N14" s="24">
        <v>50</v>
      </c>
      <c r="O14" s="25">
        <v>13</v>
      </c>
      <c r="P14" s="26">
        <f t="shared" si="0"/>
        <v>220</v>
      </c>
      <c r="Q14" s="27">
        <f t="shared" si="0"/>
        <v>52</v>
      </c>
    </row>
    <row r="15" spans="1:18" x14ac:dyDescent="0.25">
      <c r="A15" s="12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</sheetData>
  <sortState ref="A9:Q14">
    <sortCondition descending="1" ref="P9:P14"/>
    <sortCondition ref="Q9:Q14"/>
  </sortState>
  <mergeCells count="3">
    <mergeCell ref="D2:J2"/>
    <mergeCell ref="D6:J6"/>
    <mergeCell ref="B15:R1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34" bestFit="1" customWidth="1"/>
    <col min="11" max="12" width="9.7109375" customWidth="1"/>
    <col min="13" max="13" width="18.7109375" customWidth="1"/>
    <col min="14" max="17" width="9.7109375" customWidth="1"/>
  </cols>
  <sheetData>
    <row r="2" spans="1:18" ht="46.5" customHeight="1" x14ac:dyDescent="0.25">
      <c r="A2" s="4"/>
      <c r="B2" s="4"/>
      <c r="C2" s="4"/>
      <c r="D2" s="38" t="s">
        <v>1266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8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8" x14ac:dyDescent="0.25">
      <c r="A5" s="20">
        <f>IF((AND(P5=P4,Q5=Q4)),A4,COUNT($E$4:E5))</f>
        <v>1</v>
      </c>
      <c r="B5" s="21" t="s">
        <v>942</v>
      </c>
      <c r="C5" s="22" t="s">
        <v>943</v>
      </c>
      <c r="D5" s="23" t="s">
        <v>944</v>
      </c>
      <c r="E5" s="24">
        <v>180</v>
      </c>
      <c r="F5" s="25">
        <v>5.2</v>
      </c>
      <c r="G5" s="23" t="s">
        <v>945</v>
      </c>
      <c r="H5" s="24">
        <v>170</v>
      </c>
      <c r="I5" s="25">
        <v>4.3</v>
      </c>
      <c r="J5" s="23" t="s">
        <v>946</v>
      </c>
      <c r="K5" s="24">
        <v>160</v>
      </c>
      <c r="L5" s="25">
        <v>4.7</v>
      </c>
      <c r="M5" s="23" t="s">
        <v>947</v>
      </c>
      <c r="N5" s="24">
        <v>130</v>
      </c>
      <c r="O5" s="25">
        <v>4.5</v>
      </c>
      <c r="P5" s="26">
        <f t="shared" ref="P5" si="0">E5+H5+K5+N5</f>
        <v>640</v>
      </c>
      <c r="Q5" s="27">
        <f t="shared" ref="Q5" si="1">F5+I5+L5+O5</f>
        <v>18.7</v>
      </c>
    </row>
    <row r="6" spans="1:18" x14ac:dyDescent="0.25">
      <c r="A6" s="13"/>
      <c r="B6" s="14"/>
      <c r="C6" s="15"/>
      <c r="D6" s="15"/>
      <c r="E6" s="16"/>
      <c r="F6" s="17"/>
      <c r="G6" s="15"/>
      <c r="H6" s="16"/>
      <c r="I6" s="17"/>
      <c r="J6" s="18"/>
      <c r="K6" s="18"/>
      <c r="L6" s="18"/>
      <c r="M6" s="18"/>
      <c r="N6" s="18"/>
      <c r="O6" s="18"/>
      <c r="P6" s="19"/>
      <c r="Q6" s="18"/>
    </row>
    <row r="7" spans="1:18" ht="46.5" customHeight="1" x14ac:dyDescent="0.25">
      <c r="A7" s="4"/>
      <c r="B7" s="4"/>
      <c r="C7" s="4"/>
      <c r="D7" s="38" t="s">
        <v>1266</v>
      </c>
      <c r="E7" s="38"/>
      <c r="F7" s="38"/>
      <c r="G7" s="38"/>
      <c r="H7" s="38"/>
      <c r="I7" s="38"/>
      <c r="J7" s="38"/>
      <c r="K7" s="5"/>
      <c r="L7" s="5"/>
      <c r="M7" s="5"/>
      <c r="N7" s="5"/>
      <c r="O7" s="5"/>
      <c r="P7" s="5"/>
      <c r="Q7" s="5"/>
    </row>
    <row r="8" spans="1:18" ht="18.75" x14ac:dyDescent="0.25">
      <c r="A8" s="6"/>
      <c r="B8" s="7" t="s">
        <v>15</v>
      </c>
      <c r="C8" s="8"/>
      <c r="D8" s="8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ht="25.5" x14ac:dyDescent="0.25">
      <c r="A9" s="1" t="s">
        <v>1</v>
      </c>
      <c r="B9" s="2" t="s">
        <v>2</v>
      </c>
      <c r="C9" s="1" t="s">
        <v>3</v>
      </c>
      <c r="D9" s="1" t="s">
        <v>30</v>
      </c>
      <c r="E9" s="1" t="s">
        <v>4</v>
      </c>
      <c r="F9" s="1" t="s">
        <v>5</v>
      </c>
      <c r="G9" s="3" t="s">
        <v>31</v>
      </c>
      <c r="H9" s="9" t="s">
        <v>6</v>
      </c>
      <c r="I9" s="10" t="s">
        <v>7</v>
      </c>
      <c r="J9" s="10" t="s">
        <v>32</v>
      </c>
      <c r="K9" s="9" t="s">
        <v>8</v>
      </c>
      <c r="L9" s="10" t="s">
        <v>9</v>
      </c>
      <c r="M9" s="10" t="s">
        <v>33</v>
      </c>
      <c r="N9" s="10" t="s">
        <v>10</v>
      </c>
      <c r="O9" s="10" t="s">
        <v>11</v>
      </c>
      <c r="P9" s="10" t="s">
        <v>34</v>
      </c>
      <c r="Q9" s="11" t="s">
        <v>12</v>
      </c>
    </row>
    <row r="10" spans="1:18" x14ac:dyDescent="0.25">
      <c r="A10" s="20">
        <f>IF((AND(P10=P9,Q10=Q9)),A9,COUNT($E$9:E10))</f>
        <v>1</v>
      </c>
      <c r="B10" s="21" t="s">
        <v>176</v>
      </c>
      <c r="C10" s="22" t="s">
        <v>177</v>
      </c>
      <c r="D10" s="23" t="s">
        <v>178</v>
      </c>
      <c r="E10" s="24">
        <v>340</v>
      </c>
      <c r="F10" s="25">
        <v>4.0999999999999996</v>
      </c>
      <c r="G10" s="23" t="s">
        <v>179</v>
      </c>
      <c r="H10" s="24">
        <v>340</v>
      </c>
      <c r="I10" s="25">
        <v>4.4000000000000004</v>
      </c>
      <c r="J10" s="23" t="s">
        <v>180</v>
      </c>
      <c r="K10" s="24">
        <v>340</v>
      </c>
      <c r="L10" s="25">
        <v>4.5</v>
      </c>
      <c r="M10" s="23" t="s">
        <v>181</v>
      </c>
      <c r="N10" s="24">
        <v>340</v>
      </c>
      <c r="O10" s="25">
        <v>5.8</v>
      </c>
      <c r="P10" s="26">
        <f t="shared" ref="P10:P11" si="2">E10+H10+K10+N10</f>
        <v>1360</v>
      </c>
      <c r="Q10" s="27">
        <f t="shared" ref="Q10:Q11" si="3">F10+I10+L10+O10</f>
        <v>18.8</v>
      </c>
    </row>
    <row r="11" spans="1:18" x14ac:dyDescent="0.25">
      <c r="A11" s="20">
        <f>IF((AND(P11=P10,Q11=Q10)),A10,COUNT($E$9:E11))</f>
        <v>2</v>
      </c>
      <c r="B11" s="21" t="s">
        <v>936</v>
      </c>
      <c r="C11" s="22" t="s">
        <v>937</v>
      </c>
      <c r="D11" s="23" t="s">
        <v>938</v>
      </c>
      <c r="E11" s="24">
        <v>340</v>
      </c>
      <c r="F11" s="25">
        <v>9.82</v>
      </c>
      <c r="G11" s="23" t="s">
        <v>939</v>
      </c>
      <c r="H11" s="24">
        <v>340</v>
      </c>
      <c r="I11" s="25">
        <v>10.8</v>
      </c>
      <c r="J11" s="23" t="s">
        <v>940</v>
      </c>
      <c r="K11" s="24">
        <v>320</v>
      </c>
      <c r="L11" s="25">
        <v>10.67</v>
      </c>
      <c r="M11" s="23" t="s">
        <v>941</v>
      </c>
      <c r="N11" s="24">
        <v>310</v>
      </c>
      <c r="O11" s="25">
        <v>10</v>
      </c>
      <c r="P11" s="26">
        <f t="shared" si="2"/>
        <v>1310</v>
      </c>
      <c r="Q11" s="27">
        <f t="shared" si="3"/>
        <v>41.29</v>
      </c>
    </row>
    <row r="14" spans="1:18" x14ac:dyDescent="0.25">
      <c r="A14" s="12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</sheetData>
  <sortState ref="A25:Q40">
    <sortCondition descending="1" ref="P25:P40"/>
    <sortCondition ref="Q25:Q40"/>
  </sortState>
  <mergeCells count="3">
    <mergeCell ref="B14:R14"/>
    <mergeCell ref="D2:J2"/>
    <mergeCell ref="D7:J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showGridLines="0" zoomScaleNormal="100" workbookViewId="0"/>
  </sheetViews>
  <sheetFormatPr defaultRowHeight="15" x14ac:dyDescent="0.25"/>
  <cols>
    <col min="1" max="1" width="5.42578125" customWidth="1"/>
    <col min="2" max="2" width="33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1267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953</v>
      </c>
      <c r="C5" s="22" t="s">
        <v>954</v>
      </c>
      <c r="D5" s="23" t="s">
        <v>955</v>
      </c>
      <c r="E5" s="24">
        <v>190</v>
      </c>
      <c r="F5" s="25">
        <v>6.9</v>
      </c>
      <c r="G5" s="23" t="s">
        <v>956</v>
      </c>
      <c r="H5" s="24">
        <v>190</v>
      </c>
      <c r="I5" s="25">
        <v>7.1</v>
      </c>
      <c r="J5" s="23" t="s">
        <v>957</v>
      </c>
      <c r="K5" s="24">
        <v>190</v>
      </c>
      <c r="L5" s="25">
        <v>7.1</v>
      </c>
      <c r="M5" s="23" t="s">
        <v>958</v>
      </c>
      <c r="N5" s="24">
        <v>190</v>
      </c>
      <c r="O5" s="25">
        <v>7.1</v>
      </c>
      <c r="P5" s="26">
        <f t="shared" ref="P5:Q9" si="0">E5+H5+K5+N5</f>
        <v>760</v>
      </c>
      <c r="Q5" s="27">
        <f t="shared" si="0"/>
        <v>28.200000000000003</v>
      </c>
    </row>
    <row r="6" spans="1:17" x14ac:dyDescent="0.25">
      <c r="A6" s="20">
        <f>IF((AND(P6=P5,Q6=Q5)),A5,COUNT($E$4:E6))</f>
        <v>2</v>
      </c>
      <c r="B6" s="21" t="s">
        <v>948</v>
      </c>
      <c r="C6" s="22" t="s">
        <v>1291</v>
      </c>
      <c r="D6" s="23" t="s">
        <v>949</v>
      </c>
      <c r="E6" s="24">
        <v>190</v>
      </c>
      <c r="F6" s="25">
        <v>4</v>
      </c>
      <c r="G6" s="23" t="s">
        <v>950</v>
      </c>
      <c r="H6" s="24">
        <v>190</v>
      </c>
      <c r="I6" s="25">
        <v>6</v>
      </c>
      <c r="J6" s="23" t="s">
        <v>951</v>
      </c>
      <c r="K6" s="24">
        <v>190</v>
      </c>
      <c r="L6" s="25">
        <v>7</v>
      </c>
      <c r="M6" s="23" t="s">
        <v>952</v>
      </c>
      <c r="N6" s="24">
        <v>180</v>
      </c>
      <c r="O6" s="25">
        <v>10</v>
      </c>
      <c r="P6" s="26">
        <f t="shared" si="0"/>
        <v>750</v>
      </c>
      <c r="Q6" s="27">
        <f t="shared" si="0"/>
        <v>27</v>
      </c>
    </row>
    <row r="7" spans="1:17" x14ac:dyDescent="0.25">
      <c r="A7" s="20">
        <f>IF((AND(P7=P6,Q7=Q6)),A6,COUNT($E$4:E7))</f>
        <v>3</v>
      </c>
      <c r="B7" s="21" t="s">
        <v>188</v>
      </c>
      <c r="C7" s="22" t="s">
        <v>964</v>
      </c>
      <c r="D7" s="23" t="s">
        <v>965</v>
      </c>
      <c r="E7" s="24">
        <v>190</v>
      </c>
      <c r="F7" s="25">
        <v>6</v>
      </c>
      <c r="G7" s="23" t="s">
        <v>966</v>
      </c>
      <c r="H7" s="24">
        <v>190</v>
      </c>
      <c r="I7" s="25">
        <v>6</v>
      </c>
      <c r="J7" s="23" t="s">
        <v>967</v>
      </c>
      <c r="K7" s="24">
        <v>180</v>
      </c>
      <c r="L7" s="25">
        <v>7</v>
      </c>
      <c r="M7" s="23" t="s">
        <v>968</v>
      </c>
      <c r="N7" s="24">
        <v>180</v>
      </c>
      <c r="O7" s="25">
        <v>7</v>
      </c>
      <c r="P7" s="26">
        <f t="shared" si="0"/>
        <v>740</v>
      </c>
      <c r="Q7" s="27">
        <f t="shared" si="0"/>
        <v>26</v>
      </c>
    </row>
    <row r="8" spans="1:17" x14ac:dyDescent="0.25">
      <c r="A8" s="20">
        <f>IF((AND(P8=P7,Q8=Q7)),A7,COUNT($E$4:E8))</f>
        <v>4</v>
      </c>
      <c r="B8" s="21" t="s">
        <v>1321</v>
      </c>
      <c r="C8" s="22" t="s">
        <v>1322</v>
      </c>
      <c r="D8" s="23" t="s">
        <v>1323</v>
      </c>
      <c r="E8" s="24">
        <v>180</v>
      </c>
      <c r="F8" s="25">
        <v>4</v>
      </c>
      <c r="G8" s="23" t="s">
        <v>1324</v>
      </c>
      <c r="H8" s="24">
        <v>180</v>
      </c>
      <c r="I8" s="25">
        <v>7</v>
      </c>
      <c r="J8" s="23" t="s">
        <v>1325</v>
      </c>
      <c r="K8" s="24">
        <v>170</v>
      </c>
      <c r="L8" s="25">
        <v>5</v>
      </c>
      <c r="M8" s="23" t="s">
        <v>1326</v>
      </c>
      <c r="N8" s="24">
        <v>170</v>
      </c>
      <c r="O8" s="25">
        <v>7</v>
      </c>
      <c r="P8" s="26">
        <f t="shared" si="0"/>
        <v>700</v>
      </c>
      <c r="Q8" s="27">
        <f t="shared" si="0"/>
        <v>23</v>
      </c>
    </row>
    <row r="9" spans="1:17" x14ac:dyDescent="0.25">
      <c r="A9" s="20">
        <f>IF((AND(P9=P8,Q9=Q8)),A8,COUNT($E$4:E9))</f>
        <v>5</v>
      </c>
      <c r="B9" s="21" t="s">
        <v>959</v>
      </c>
      <c r="C9" s="22" t="s">
        <v>960</v>
      </c>
      <c r="D9" s="23" t="s">
        <v>961</v>
      </c>
      <c r="E9" s="24">
        <v>190</v>
      </c>
      <c r="F9" s="25">
        <v>12.6</v>
      </c>
      <c r="G9" s="23" t="s">
        <v>962</v>
      </c>
      <c r="H9" s="24">
        <v>70</v>
      </c>
      <c r="I9" s="25">
        <v>5.5</v>
      </c>
      <c r="J9" s="23" t="s">
        <v>963</v>
      </c>
      <c r="K9" s="24">
        <v>70</v>
      </c>
      <c r="L9" s="25">
        <v>5.6</v>
      </c>
      <c r="M9" s="23"/>
      <c r="N9" s="24"/>
      <c r="O9" s="25"/>
      <c r="P9" s="26">
        <f t="shared" si="0"/>
        <v>330</v>
      </c>
      <c r="Q9" s="27">
        <f t="shared" si="0"/>
        <v>23.700000000000003</v>
      </c>
    </row>
    <row r="10" spans="1:17" x14ac:dyDescent="0.25">
      <c r="A10" s="13"/>
      <c r="B10" s="14"/>
      <c r="C10" s="15"/>
      <c r="D10" s="15"/>
      <c r="E10" s="16"/>
      <c r="F10" s="17"/>
      <c r="G10" s="15"/>
      <c r="H10" s="16"/>
      <c r="I10" s="17"/>
      <c r="J10" s="18"/>
      <c r="K10" s="18"/>
      <c r="L10" s="18"/>
      <c r="M10" s="18"/>
      <c r="N10" s="18"/>
      <c r="O10" s="18"/>
      <c r="P10" s="19"/>
      <c r="Q10" s="18"/>
    </row>
    <row r="11" spans="1:17" ht="46.5" customHeight="1" x14ac:dyDescent="0.25">
      <c r="A11" s="4"/>
      <c r="B11" s="4"/>
      <c r="C11" s="4"/>
      <c r="D11" s="38" t="s">
        <v>1267</v>
      </c>
      <c r="E11" s="38"/>
      <c r="F11" s="38"/>
      <c r="G11" s="38"/>
      <c r="H11" s="38"/>
      <c r="I11" s="38"/>
      <c r="J11" s="38"/>
      <c r="K11" s="5"/>
      <c r="L11" s="5"/>
      <c r="M11" s="5"/>
      <c r="N11" s="5"/>
      <c r="O11" s="5"/>
      <c r="P11" s="5"/>
      <c r="Q11" s="5"/>
    </row>
    <row r="12" spans="1:17" ht="18.75" x14ac:dyDescent="0.25">
      <c r="A12" s="6"/>
      <c r="B12" s="7" t="s">
        <v>15</v>
      </c>
      <c r="C12" s="8"/>
      <c r="D12" s="8"/>
      <c r="E12" s="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25.5" x14ac:dyDescent="0.25">
      <c r="A13" s="1" t="s">
        <v>1</v>
      </c>
      <c r="B13" s="2" t="s">
        <v>2</v>
      </c>
      <c r="C13" s="1" t="s">
        <v>3</v>
      </c>
      <c r="D13" s="1" t="s">
        <v>30</v>
      </c>
      <c r="E13" s="1" t="s">
        <v>4</v>
      </c>
      <c r="F13" s="1" t="s">
        <v>5</v>
      </c>
      <c r="G13" s="3" t="s">
        <v>31</v>
      </c>
      <c r="H13" s="9" t="s">
        <v>6</v>
      </c>
      <c r="I13" s="10" t="s">
        <v>7</v>
      </c>
      <c r="J13" s="10" t="s">
        <v>32</v>
      </c>
      <c r="K13" s="9" t="s">
        <v>8</v>
      </c>
      <c r="L13" s="10" t="s">
        <v>9</v>
      </c>
      <c r="M13" s="10" t="s">
        <v>33</v>
      </c>
      <c r="N13" s="10" t="s">
        <v>10</v>
      </c>
      <c r="O13" s="10" t="s">
        <v>11</v>
      </c>
      <c r="P13" s="10" t="s">
        <v>34</v>
      </c>
      <c r="Q13" s="11" t="s">
        <v>12</v>
      </c>
    </row>
    <row r="14" spans="1:17" x14ac:dyDescent="0.25">
      <c r="A14" s="20">
        <f>IF((AND(P14=P13,Q14=Q13)),A13,COUNT($E$13:E14))</f>
        <v>1</v>
      </c>
      <c r="B14" s="21" t="s">
        <v>980</v>
      </c>
      <c r="C14" s="22" t="s">
        <v>981</v>
      </c>
      <c r="D14" s="23" t="s">
        <v>197</v>
      </c>
      <c r="E14" s="24">
        <v>340</v>
      </c>
      <c r="F14" s="25">
        <v>4.32</v>
      </c>
      <c r="G14" s="23" t="s">
        <v>198</v>
      </c>
      <c r="H14" s="24">
        <v>340</v>
      </c>
      <c r="I14" s="25">
        <v>4.4400000000000004</v>
      </c>
      <c r="J14" s="23" t="s">
        <v>982</v>
      </c>
      <c r="K14" s="24">
        <v>340</v>
      </c>
      <c r="L14" s="25">
        <v>4.55</v>
      </c>
      <c r="M14" s="23" t="s">
        <v>983</v>
      </c>
      <c r="N14" s="24">
        <v>340</v>
      </c>
      <c r="O14" s="25">
        <v>4.55</v>
      </c>
      <c r="P14" s="26">
        <f t="shared" ref="P14:Q18" si="1">E14+H14+K14+N14</f>
        <v>1360</v>
      </c>
      <c r="Q14" s="27">
        <f t="shared" si="1"/>
        <v>17.860000000000003</v>
      </c>
    </row>
    <row r="15" spans="1:17" x14ac:dyDescent="0.25">
      <c r="A15" s="20">
        <f>IF((AND(P15=P14,Q15=Q14)),A14,COUNT($E$13:E15))</f>
        <v>2</v>
      </c>
      <c r="B15" s="21" t="s">
        <v>191</v>
      </c>
      <c r="C15" s="22" t="s">
        <v>192</v>
      </c>
      <c r="D15" s="23" t="s">
        <v>978</v>
      </c>
      <c r="E15" s="24">
        <v>340</v>
      </c>
      <c r="F15" s="25">
        <v>14</v>
      </c>
      <c r="G15" s="23" t="s">
        <v>979</v>
      </c>
      <c r="H15" s="24">
        <v>340</v>
      </c>
      <c r="I15" s="25">
        <v>14</v>
      </c>
      <c r="J15" s="23" t="s">
        <v>194</v>
      </c>
      <c r="K15" s="24">
        <v>340</v>
      </c>
      <c r="L15" s="25">
        <v>14</v>
      </c>
      <c r="M15" s="23" t="s">
        <v>193</v>
      </c>
      <c r="N15" s="24">
        <v>340</v>
      </c>
      <c r="O15" s="25">
        <v>15</v>
      </c>
      <c r="P15" s="26">
        <f t="shared" si="1"/>
        <v>1360</v>
      </c>
      <c r="Q15" s="27">
        <f t="shared" si="1"/>
        <v>57</v>
      </c>
    </row>
    <row r="16" spans="1:17" x14ac:dyDescent="0.25">
      <c r="A16" s="20">
        <f>IF((AND(P16=P15,Q16=Q15)),A15,COUNT($E$13:E16))</f>
        <v>3</v>
      </c>
      <c r="B16" s="21" t="s">
        <v>969</v>
      </c>
      <c r="C16" s="22" t="s">
        <v>970</v>
      </c>
      <c r="D16" s="23" t="s">
        <v>971</v>
      </c>
      <c r="E16" s="24">
        <v>340</v>
      </c>
      <c r="F16" s="25">
        <v>9.9</v>
      </c>
      <c r="G16" s="23" t="s">
        <v>972</v>
      </c>
      <c r="H16" s="24">
        <v>340</v>
      </c>
      <c r="I16" s="25">
        <v>12.8</v>
      </c>
      <c r="J16" s="23" t="s">
        <v>973</v>
      </c>
      <c r="K16" s="24">
        <v>330</v>
      </c>
      <c r="L16" s="25">
        <v>11.7</v>
      </c>
      <c r="M16" s="23" t="s">
        <v>974</v>
      </c>
      <c r="N16" s="24">
        <v>330</v>
      </c>
      <c r="O16" s="25">
        <v>11.8</v>
      </c>
      <c r="P16" s="26">
        <f t="shared" si="1"/>
        <v>1340</v>
      </c>
      <c r="Q16" s="27">
        <f t="shared" si="1"/>
        <v>46.2</v>
      </c>
    </row>
    <row r="17" spans="1:18" x14ac:dyDescent="0.25">
      <c r="A17" s="20">
        <f>IF((AND(P17=P16,Q17=Q16)),A16,COUNT($E$13:E17))</f>
        <v>4</v>
      </c>
      <c r="B17" s="21" t="s">
        <v>948</v>
      </c>
      <c r="C17" s="22" t="s">
        <v>1292</v>
      </c>
      <c r="D17" s="23" t="s">
        <v>975</v>
      </c>
      <c r="E17" s="24">
        <v>340</v>
      </c>
      <c r="F17" s="25">
        <v>4</v>
      </c>
      <c r="G17" s="23" t="s">
        <v>976</v>
      </c>
      <c r="H17" s="24">
        <v>340</v>
      </c>
      <c r="I17" s="25">
        <v>5</v>
      </c>
      <c r="J17" s="23" t="s">
        <v>190</v>
      </c>
      <c r="K17" s="24">
        <v>330</v>
      </c>
      <c r="L17" s="25">
        <v>7</v>
      </c>
      <c r="M17" s="23" t="s">
        <v>977</v>
      </c>
      <c r="N17" s="24">
        <v>300</v>
      </c>
      <c r="O17" s="25">
        <v>6</v>
      </c>
      <c r="P17" s="26">
        <f t="shared" si="1"/>
        <v>1310</v>
      </c>
      <c r="Q17" s="27">
        <f t="shared" si="1"/>
        <v>22</v>
      </c>
    </row>
    <row r="18" spans="1:18" x14ac:dyDescent="0.25">
      <c r="A18" s="20">
        <f>IF((AND(P18=P17,Q18=Q17)),A17,COUNT($E$13:E18))</f>
        <v>5</v>
      </c>
      <c r="B18" s="21" t="s">
        <v>1321</v>
      </c>
      <c r="C18" s="22" t="s">
        <v>1322</v>
      </c>
      <c r="D18" s="23" t="s">
        <v>1327</v>
      </c>
      <c r="E18" s="24">
        <v>340</v>
      </c>
      <c r="F18" s="25">
        <v>7</v>
      </c>
      <c r="G18" s="23" t="s">
        <v>1328</v>
      </c>
      <c r="H18" s="24">
        <v>330</v>
      </c>
      <c r="I18" s="25">
        <v>7</v>
      </c>
      <c r="J18" s="23" t="s">
        <v>1329</v>
      </c>
      <c r="K18" s="24">
        <v>310</v>
      </c>
      <c r="L18" s="25">
        <v>8</v>
      </c>
      <c r="M18" s="23" t="s">
        <v>1330</v>
      </c>
      <c r="N18" s="24">
        <v>300</v>
      </c>
      <c r="O18" s="25">
        <v>5</v>
      </c>
      <c r="P18" s="26">
        <f t="shared" si="1"/>
        <v>1280</v>
      </c>
      <c r="Q18" s="27">
        <f t="shared" si="1"/>
        <v>27</v>
      </c>
    </row>
    <row r="20" spans="1:18" x14ac:dyDescent="0.25">
      <c r="A20" s="12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</sheetData>
  <sortState ref="A5:Q9">
    <sortCondition descending="1" ref="P5:P9"/>
    <sortCondition ref="Q5:Q9"/>
  </sortState>
  <mergeCells count="3">
    <mergeCell ref="B20:R20"/>
    <mergeCell ref="D2:J2"/>
    <mergeCell ref="D11:J1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showGridLines="0" zoomScaleNormal="100" workbookViewId="0"/>
  </sheetViews>
  <sheetFormatPr defaultRowHeight="15" x14ac:dyDescent="0.25"/>
  <cols>
    <col min="1" max="1" width="5.42578125" customWidth="1"/>
    <col min="2" max="2" width="35.710937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22.285156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1268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1014</v>
      </c>
      <c r="C5" s="22" t="s">
        <v>1015</v>
      </c>
      <c r="D5" s="23" t="s">
        <v>1016</v>
      </c>
      <c r="E5" s="24">
        <v>190</v>
      </c>
      <c r="F5" s="25">
        <v>7.9</v>
      </c>
      <c r="G5" s="23" t="s">
        <v>1017</v>
      </c>
      <c r="H5" s="24">
        <v>180</v>
      </c>
      <c r="I5" s="25">
        <v>7.4</v>
      </c>
      <c r="J5" s="23" t="s">
        <v>1018</v>
      </c>
      <c r="K5" s="24">
        <v>180</v>
      </c>
      <c r="L5" s="25">
        <v>9.4</v>
      </c>
      <c r="M5" s="23" t="s">
        <v>1019</v>
      </c>
      <c r="N5" s="24">
        <v>180</v>
      </c>
      <c r="O5" s="25">
        <v>10.4</v>
      </c>
      <c r="P5" s="26">
        <f t="shared" ref="P5:P8" si="0">E5+H5+K5+N5</f>
        <v>730</v>
      </c>
      <c r="Q5" s="27">
        <f t="shared" ref="Q5:Q8" si="1">F5+I5+L5+O5</f>
        <v>35.1</v>
      </c>
    </row>
    <row r="6" spans="1:17" x14ac:dyDescent="0.25">
      <c r="A6" s="20">
        <f>IF((AND(P6=P5,Q6=Q5)),A5,COUNT($E$4:E6))</f>
        <v>2</v>
      </c>
      <c r="B6" s="21" t="s">
        <v>1004</v>
      </c>
      <c r="C6" s="22" t="s">
        <v>1290</v>
      </c>
      <c r="D6" s="23" t="s">
        <v>1020</v>
      </c>
      <c r="E6" s="24">
        <v>190</v>
      </c>
      <c r="F6" s="25">
        <v>5</v>
      </c>
      <c r="G6" s="23" t="s">
        <v>1021</v>
      </c>
      <c r="H6" s="24">
        <v>180</v>
      </c>
      <c r="I6" s="25">
        <v>6</v>
      </c>
      <c r="J6" s="23" t="s">
        <v>1022</v>
      </c>
      <c r="K6" s="24">
        <v>160</v>
      </c>
      <c r="L6" s="25">
        <v>7</v>
      </c>
      <c r="M6" s="23" t="s">
        <v>1023</v>
      </c>
      <c r="N6" s="24">
        <v>110</v>
      </c>
      <c r="O6" s="25">
        <v>4</v>
      </c>
      <c r="P6" s="26">
        <f t="shared" si="0"/>
        <v>640</v>
      </c>
      <c r="Q6" s="27">
        <f t="shared" si="1"/>
        <v>22</v>
      </c>
    </row>
    <row r="7" spans="1:17" x14ac:dyDescent="0.25">
      <c r="A7" s="20">
        <f>IF((AND(P7=P6,Q7=Q6)),A6,COUNT($E$4:E7))</f>
        <v>3</v>
      </c>
      <c r="B7" s="21" t="s">
        <v>1024</v>
      </c>
      <c r="C7" s="22" t="s">
        <v>1025</v>
      </c>
      <c r="D7" s="23" t="s">
        <v>1026</v>
      </c>
      <c r="E7" s="24">
        <v>180</v>
      </c>
      <c r="F7" s="25">
        <v>14</v>
      </c>
      <c r="G7" s="23" t="s">
        <v>1027</v>
      </c>
      <c r="H7" s="24">
        <v>180</v>
      </c>
      <c r="I7" s="25">
        <v>14</v>
      </c>
      <c r="J7" s="23" t="s">
        <v>1028</v>
      </c>
      <c r="K7" s="24">
        <v>180</v>
      </c>
      <c r="L7" s="25">
        <v>14</v>
      </c>
      <c r="M7" s="23" t="s">
        <v>1029</v>
      </c>
      <c r="N7" s="24">
        <v>60</v>
      </c>
      <c r="O7" s="25">
        <v>0</v>
      </c>
      <c r="P7" s="26">
        <f t="shared" si="0"/>
        <v>600</v>
      </c>
      <c r="Q7" s="27">
        <f t="shared" si="1"/>
        <v>42</v>
      </c>
    </row>
    <row r="8" spans="1:17" x14ac:dyDescent="0.25">
      <c r="A8" s="20">
        <f>IF((AND(P8=P7,Q8=Q7)),A7,COUNT($E$4:E8))</f>
        <v>4</v>
      </c>
      <c r="B8" s="21" t="s">
        <v>186</v>
      </c>
      <c r="C8" s="22" t="s">
        <v>990</v>
      </c>
      <c r="D8" s="23" t="s">
        <v>187</v>
      </c>
      <c r="E8" s="24">
        <v>190</v>
      </c>
      <c r="F8" s="25">
        <v>5</v>
      </c>
      <c r="G8" s="23"/>
      <c r="H8" s="24"/>
      <c r="I8" s="25"/>
      <c r="J8" s="23"/>
      <c r="K8" s="24"/>
      <c r="L8" s="25"/>
      <c r="M8" s="23"/>
      <c r="N8" s="24"/>
      <c r="O8" s="25"/>
      <c r="P8" s="26">
        <f t="shared" si="0"/>
        <v>190</v>
      </c>
      <c r="Q8" s="27">
        <f t="shared" si="1"/>
        <v>5</v>
      </c>
    </row>
    <row r="9" spans="1:17" x14ac:dyDescent="0.25">
      <c r="A9" s="13"/>
      <c r="B9" s="14"/>
      <c r="C9" s="15"/>
      <c r="D9" s="15"/>
      <c r="E9" s="16"/>
      <c r="F9" s="17"/>
      <c r="G9" s="15"/>
      <c r="H9" s="16"/>
      <c r="I9" s="17"/>
      <c r="J9" s="18"/>
      <c r="K9" s="18"/>
      <c r="L9" s="18"/>
      <c r="M9" s="18"/>
      <c r="N9" s="18"/>
      <c r="O9" s="18"/>
      <c r="P9" s="19"/>
      <c r="Q9" s="18"/>
    </row>
    <row r="10" spans="1:17" ht="46.5" customHeight="1" x14ac:dyDescent="0.25">
      <c r="A10" s="4"/>
      <c r="B10" s="4"/>
      <c r="C10" s="4"/>
      <c r="D10" s="38" t="s">
        <v>1268</v>
      </c>
      <c r="E10" s="38"/>
      <c r="F10" s="38"/>
      <c r="G10" s="38"/>
      <c r="H10" s="38"/>
      <c r="I10" s="38"/>
      <c r="J10" s="38"/>
      <c r="K10" s="5"/>
      <c r="L10" s="5"/>
      <c r="M10" s="5"/>
      <c r="N10" s="5"/>
      <c r="O10" s="5"/>
      <c r="P10" s="5"/>
      <c r="Q10" s="5"/>
    </row>
    <row r="11" spans="1:17" ht="18.75" x14ac:dyDescent="0.25">
      <c r="A11" s="6"/>
      <c r="B11" s="7" t="s">
        <v>15</v>
      </c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25.5" x14ac:dyDescent="0.25">
      <c r="A12" s="1" t="s">
        <v>1</v>
      </c>
      <c r="B12" s="2" t="s">
        <v>2</v>
      </c>
      <c r="C12" s="1" t="s">
        <v>3</v>
      </c>
      <c r="D12" s="1" t="s">
        <v>30</v>
      </c>
      <c r="E12" s="1" t="s">
        <v>4</v>
      </c>
      <c r="F12" s="1" t="s">
        <v>5</v>
      </c>
      <c r="G12" s="3" t="s">
        <v>31</v>
      </c>
      <c r="H12" s="9" t="s">
        <v>6</v>
      </c>
      <c r="I12" s="10" t="s">
        <v>7</v>
      </c>
      <c r="J12" s="10" t="s">
        <v>32</v>
      </c>
      <c r="K12" s="9" t="s">
        <v>8</v>
      </c>
      <c r="L12" s="10" t="s">
        <v>9</v>
      </c>
      <c r="M12" s="10" t="s">
        <v>33</v>
      </c>
      <c r="N12" s="10" t="s">
        <v>10</v>
      </c>
      <c r="O12" s="10" t="s">
        <v>11</v>
      </c>
      <c r="P12" s="10" t="s">
        <v>34</v>
      </c>
      <c r="Q12" s="11" t="s">
        <v>12</v>
      </c>
    </row>
    <row r="13" spans="1:17" x14ac:dyDescent="0.25">
      <c r="A13" s="20">
        <f>IF((AND(P13=P12,Q13=Q12)),A12,COUNT($E$12:E13))</f>
        <v>1</v>
      </c>
      <c r="B13" s="21" t="s">
        <v>992</v>
      </c>
      <c r="C13" s="22" t="s">
        <v>993</v>
      </c>
      <c r="D13" s="23" t="s">
        <v>994</v>
      </c>
      <c r="E13" s="24">
        <v>340</v>
      </c>
      <c r="F13" s="25">
        <v>6.4</v>
      </c>
      <c r="G13" s="23" t="s">
        <v>995</v>
      </c>
      <c r="H13" s="24">
        <v>340</v>
      </c>
      <c r="I13" s="25">
        <v>6.8</v>
      </c>
      <c r="J13" s="23" t="s">
        <v>996</v>
      </c>
      <c r="K13" s="24">
        <v>340</v>
      </c>
      <c r="L13" s="25">
        <v>13.4</v>
      </c>
      <c r="M13" s="23" t="s">
        <v>997</v>
      </c>
      <c r="N13" s="24">
        <v>340</v>
      </c>
      <c r="O13" s="25">
        <v>14.4</v>
      </c>
      <c r="P13" s="26">
        <f t="shared" ref="P13:P18" si="2">E13+H13+K13+N13</f>
        <v>1360</v>
      </c>
      <c r="Q13" s="27">
        <f t="shared" ref="Q13:Q18" si="3">F13+I13+L13+O13</f>
        <v>41</v>
      </c>
    </row>
    <row r="14" spans="1:17" x14ac:dyDescent="0.25">
      <c r="A14" s="20">
        <f>IF((AND(P14=P13,Q14=Q13)),A13,COUNT($E$12:E14))</f>
        <v>2</v>
      </c>
      <c r="B14" s="21" t="s">
        <v>1009</v>
      </c>
      <c r="C14" s="22" t="s">
        <v>189</v>
      </c>
      <c r="D14" s="23" t="s">
        <v>1010</v>
      </c>
      <c r="E14" s="24">
        <v>340</v>
      </c>
      <c r="F14" s="25">
        <v>4.0999999999999996</v>
      </c>
      <c r="G14" s="23" t="s">
        <v>1011</v>
      </c>
      <c r="H14" s="24">
        <v>340</v>
      </c>
      <c r="I14" s="25">
        <v>4.4000000000000004</v>
      </c>
      <c r="J14" s="23" t="s">
        <v>1012</v>
      </c>
      <c r="K14" s="24">
        <v>340</v>
      </c>
      <c r="L14" s="25">
        <v>11.4</v>
      </c>
      <c r="M14" s="23" t="s">
        <v>1013</v>
      </c>
      <c r="N14" s="24">
        <v>330</v>
      </c>
      <c r="O14" s="25">
        <v>10.4</v>
      </c>
      <c r="P14" s="26">
        <f t="shared" si="2"/>
        <v>1350</v>
      </c>
      <c r="Q14" s="27">
        <f t="shared" si="3"/>
        <v>30.299999999999997</v>
      </c>
    </row>
    <row r="15" spans="1:17" x14ac:dyDescent="0.25">
      <c r="A15" s="20">
        <f>IF((AND(P15=P14,Q15=Q14)),A14,COUNT($E$12:E15))</f>
        <v>3</v>
      </c>
      <c r="B15" s="21" t="s">
        <v>1004</v>
      </c>
      <c r="C15" s="22" t="s">
        <v>1290</v>
      </c>
      <c r="D15" s="23" t="s">
        <v>1005</v>
      </c>
      <c r="E15" s="24">
        <v>340</v>
      </c>
      <c r="F15" s="25">
        <v>6</v>
      </c>
      <c r="G15" s="23" t="s">
        <v>1006</v>
      </c>
      <c r="H15" s="24">
        <v>340</v>
      </c>
      <c r="I15" s="25">
        <v>7</v>
      </c>
      <c r="J15" s="23" t="s">
        <v>1007</v>
      </c>
      <c r="K15" s="24">
        <v>330</v>
      </c>
      <c r="L15" s="25">
        <v>10</v>
      </c>
      <c r="M15" s="23" t="s">
        <v>1008</v>
      </c>
      <c r="N15" s="24">
        <v>330</v>
      </c>
      <c r="O15" s="25">
        <v>12</v>
      </c>
      <c r="P15" s="26">
        <f t="shared" si="2"/>
        <v>1340</v>
      </c>
      <c r="Q15" s="27">
        <f t="shared" si="3"/>
        <v>35</v>
      </c>
    </row>
    <row r="16" spans="1:17" x14ac:dyDescent="0.25">
      <c r="A16" s="20">
        <f>IF((AND(P16=P15,Q16=Q15)),A15,COUNT($E$12:E16))</f>
        <v>4</v>
      </c>
      <c r="B16" s="21" t="s">
        <v>984</v>
      </c>
      <c r="C16" s="22" t="s">
        <v>985</v>
      </c>
      <c r="D16" s="23" t="s">
        <v>986</v>
      </c>
      <c r="E16" s="24">
        <v>330</v>
      </c>
      <c r="F16" s="25">
        <v>16</v>
      </c>
      <c r="G16" s="23" t="s">
        <v>987</v>
      </c>
      <c r="H16" s="24">
        <v>330</v>
      </c>
      <c r="I16" s="25">
        <v>16</v>
      </c>
      <c r="J16" s="23" t="s">
        <v>988</v>
      </c>
      <c r="K16" s="24">
        <v>330</v>
      </c>
      <c r="L16" s="25">
        <v>16</v>
      </c>
      <c r="M16" s="23" t="s">
        <v>989</v>
      </c>
      <c r="N16" s="24">
        <v>330</v>
      </c>
      <c r="O16" s="25">
        <v>16</v>
      </c>
      <c r="P16" s="26">
        <f t="shared" si="2"/>
        <v>1320</v>
      </c>
      <c r="Q16" s="27">
        <f t="shared" si="3"/>
        <v>64</v>
      </c>
    </row>
    <row r="17" spans="1:18" x14ac:dyDescent="0.25">
      <c r="A17" s="20">
        <f>IF((AND(P17=P16,Q17=Q16)),A16,COUNT($E$12:E17))</f>
        <v>5</v>
      </c>
      <c r="B17" s="21" t="s">
        <v>998</v>
      </c>
      <c r="C17" s="22" t="s">
        <v>999</v>
      </c>
      <c r="D17" s="23" t="s">
        <v>1000</v>
      </c>
      <c r="E17" s="24">
        <v>310</v>
      </c>
      <c r="F17" s="25">
        <v>9</v>
      </c>
      <c r="G17" s="23" t="s">
        <v>1001</v>
      </c>
      <c r="H17" s="24">
        <v>300</v>
      </c>
      <c r="I17" s="25">
        <v>10</v>
      </c>
      <c r="J17" s="23" t="s">
        <v>1002</v>
      </c>
      <c r="K17" s="24">
        <v>290</v>
      </c>
      <c r="L17" s="25">
        <v>11</v>
      </c>
      <c r="M17" s="23" t="s">
        <v>1003</v>
      </c>
      <c r="N17" s="24">
        <v>290</v>
      </c>
      <c r="O17" s="25">
        <v>11</v>
      </c>
      <c r="P17" s="26">
        <f t="shared" si="2"/>
        <v>1190</v>
      </c>
      <c r="Q17" s="27">
        <f t="shared" si="3"/>
        <v>41</v>
      </c>
    </row>
    <row r="18" spans="1:18" x14ac:dyDescent="0.25">
      <c r="A18" s="20">
        <f>IF((AND(P18=P17,Q18=Q17)),A17,COUNT($E$12:E18))</f>
        <v>6</v>
      </c>
      <c r="B18" s="21" t="s">
        <v>186</v>
      </c>
      <c r="C18" s="22" t="s">
        <v>990</v>
      </c>
      <c r="D18" s="23" t="s">
        <v>991</v>
      </c>
      <c r="E18" s="24">
        <v>330</v>
      </c>
      <c r="F18" s="25">
        <v>14</v>
      </c>
      <c r="G18" s="23" t="s">
        <v>195</v>
      </c>
      <c r="H18" s="24">
        <v>320</v>
      </c>
      <c r="I18" s="25">
        <v>14</v>
      </c>
      <c r="J18" s="23" t="s">
        <v>196</v>
      </c>
      <c r="K18" s="24">
        <v>320</v>
      </c>
      <c r="L18" s="25">
        <v>15</v>
      </c>
      <c r="M18" s="23"/>
      <c r="N18" s="24"/>
      <c r="O18" s="25"/>
      <c r="P18" s="26">
        <f t="shared" si="2"/>
        <v>970</v>
      </c>
      <c r="Q18" s="27">
        <f t="shared" si="3"/>
        <v>43</v>
      </c>
    </row>
    <row r="21" spans="1:18" x14ac:dyDescent="0.25">
      <c r="A21" s="12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</sheetData>
  <sortState ref="A25:Q40">
    <sortCondition descending="1" ref="P25:P40"/>
    <sortCondition ref="Q25:Q40"/>
  </sortState>
  <mergeCells count="3">
    <mergeCell ref="D2:J2"/>
    <mergeCell ref="D10:J10"/>
    <mergeCell ref="B21:R2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showGridLines="0" zoomScaleNormal="100" workbookViewId="0"/>
  </sheetViews>
  <sheetFormatPr defaultRowHeight="15" x14ac:dyDescent="0.25"/>
  <cols>
    <col min="1" max="1" width="5.42578125" customWidth="1"/>
    <col min="2" max="2" width="27.140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20.28515625" bestFit="1" customWidth="1"/>
    <col min="11" max="12" width="9.7109375" customWidth="1"/>
    <col min="13" max="13" width="18.7109375" customWidth="1"/>
    <col min="14" max="17" width="9.7109375" customWidth="1"/>
  </cols>
  <sheetData>
    <row r="2" spans="1:18" ht="46.5" customHeight="1" x14ac:dyDescent="0.25">
      <c r="A2" s="4"/>
      <c r="B2" s="4"/>
      <c r="C2" s="4"/>
      <c r="D2" s="38" t="s">
        <v>1269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8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8" x14ac:dyDescent="0.25">
      <c r="A5" s="13"/>
      <c r="B5" s="14"/>
      <c r="C5" s="15"/>
      <c r="D5" s="15"/>
      <c r="E5" s="16"/>
      <c r="F5" s="17"/>
      <c r="G5" s="15"/>
      <c r="H5" s="16"/>
      <c r="I5" s="17"/>
      <c r="J5" s="18"/>
      <c r="K5" s="18"/>
      <c r="L5" s="18"/>
      <c r="M5" s="18"/>
      <c r="N5" s="18"/>
      <c r="O5" s="18"/>
      <c r="P5" s="19"/>
      <c r="Q5" s="18"/>
    </row>
    <row r="6" spans="1:18" ht="46.5" customHeight="1" x14ac:dyDescent="0.25">
      <c r="A6" s="4"/>
      <c r="B6" s="4"/>
      <c r="C6" s="4"/>
      <c r="D6" s="38" t="s">
        <v>1269</v>
      </c>
      <c r="E6" s="38"/>
      <c r="F6" s="38"/>
      <c r="G6" s="38"/>
      <c r="H6" s="38"/>
      <c r="I6" s="38"/>
      <c r="J6" s="38"/>
      <c r="K6" s="5"/>
      <c r="L6" s="5"/>
      <c r="M6" s="5"/>
      <c r="N6" s="5"/>
      <c r="O6" s="5"/>
      <c r="P6" s="5"/>
      <c r="Q6" s="5"/>
    </row>
    <row r="7" spans="1:18" ht="18.75" x14ac:dyDescent="0.25">
      <c r="A7" s="6"/>
      <c r="B7" s="7" t="s">
        <v>15</v>
      </c>
      <c r="C7" s="8"/>
      <c r="D7" s="8"/>
      <c r="E7" s="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ht="25.5" x14ac:dyDescent="0.25">
      <c r="A8" s="1" t="s">
        <v>1</v>
      </c>
      <c r="B8" s="2" t="s">
        <v>2</v>
      </c>
      <c r="C8" s="1" t="s">
        <v>3</v>
      </c>
      <c r="D8" s="1" t="s">
        <v>30</v>
      </c>
      <c r="E8" s="1" t="s">
        <v>4</v>
      </c>
      <c r="F8" s="1" t="s">
        <v>5</v>
      </c>
      <c r="G8" s="3" t="s">
        <v>31</v>
      </c>
      <c r="H8" s="9" t="s">
        <v>6</v>
      </c>
      <c r="I8" s="10" t="s">
        <v>7</v>
      </c>
      <c r="J8" s="10" t="s">
        <v>32</v>
      </c>
      <c r="K8" s="9" t="s">
        <v>8</v>
      </c>
      <c r="L8" s="10" t="s">
        <v>9</v>
      </c>
      <c r="M8" s="10" t="s">
        <v>33</v>
      </c>
      <c r="N8" s="10" t="s">
        <v>10</v>
      </c>
      <c r="O8" s="10" t="s">
        <v>11</v>
      </c>
      <c r="P8" s="10" t="s">
        <v>34</v>
      </c>
      <c r="Q8" s="11" t="s">
        <v>12</v>
      </c>
    </row>
    <row r="9" spans="1:18" x14ac:dyDescent="0.25">
      <c r="A9" s="20">
        <f>IF((AND(P9=P8,Q9=Q8)),A8,COUNT($E$8:E9))</f>
        <v>1</v>
      </c>
      <c r="B9" s="21" t="s">
        <v>1030</v>
      </c>
      <c r="C9" s="22" t="s">
        <v>1031</v>
      </c>
      <c r="D9" s="23" t="s">
        <v>1032</v>
      </c>
      <c r="E9" s="24">
        <v>330</v>
      </c>
      <c r="F9" s="25">
        <v>13.3</v>
      </c>
      <c r="G9" s="23" t="s">
        <v>1033</v>
      </c>
      <c r="H9" s="24">
        <v>320</v>
      </c>
      <c r="I9" s="25">
        <v>11.6</v>
      </c>
      <c r="J9" s="23" t="s">
        <v>1034</v>
      </c>
      <c r="K9" s="24">
        <v>310</v>
      </c>
      <c r="L9" s="25">
        <v>7</v>
      </c>
      <c r="M9" s="23" t="s">
        <v>1035</v>
      </c>
      <c r="N9" s="24">
        <v>280</v>
      </c>
      <c r="O9" s="25">
        <v>13.4</v>
      </c>
      <c r="P9" s="26">
        <f t="shared" ref="P9:P11" si="0">E9+H9+K9+N9</f>
        <v>1240</v>
      </c>
      <c r="Q9" s="27">
        <f t="shared" ref="Q9:Q11" si="1">F9+I9+L9+O9</f>
        <v>45.3</v>
      </c>
    </row>
    <row r="10" spans="1:18" x14ac:dyDescent="0.25">
      <c r="A10" s="20">
        <f>IF((AND(P10=P9,Q10=Q9)),A9,COUNT($E$8:E10))</f>
        <v>2</v>
      </c>
      <c r="B10" s="21" t="s">
        <v>1042</v>
      </c>
      <c r="C10" s="22" t="s">
        <v>1043</v>
      </c>
      <c r="D10" s="23" t="s">
        <v>71</v>
      </c>
      <c r="E10" s="24">
        <v>340</v>
      </c>
      <c r="F10" s="25">
        <v>15</v>
      </c>
      <c r="G10" s="23" t="s">
        <v>1044</v>
      </c>
      <c r="H10" s="24">
        <v>250</v>
      </c>
      <c r="I10" s="25">
        <v>15</v>
      </c>
      <c r="J10" s="23" t="s">
        <v>1045</v>
      </c>
      <c r="K10" s="24">
        <v>190</v>
      </c>
      <c r="L10" s="25">
        <v>6</v>
      </c>
      <c r="M10" s="23" t="s">
        <v>1046</v>
      </c>
      <c r="N10" s="24">
        <v>340</v>
      </c>
      <c r="O10" s="25">
        <v>7.1</v>
      </c>
      <c r="P10" s="26">
        <f t="shared" si="0"/>
        <v>1120</v>
      </c>
      <c r="Q10" s="27">
        <f t="shared" si="1"/>
        <v>43.1</v>
      </c>
    </row>
    <row r="11" spans="1:18" x14ac:dyDescent="0.25">
      <c r="A11" s="20">
        <f>IF((AND(P11=P10,Q11=Q10)),A10,COUNT($E$8:E11))</f>
        <v>3</v>
      </c>
      <c r="B11" s="21" t="s">
        <v>1036</v>
      </c>
      <c r="C11" s="22" t="s">
        <v>1037</v>
      </c>
      <c r="D11" s="23" t="s">
        <v>1038</v>
      </c>
      <c r="E11" s="24">
        <v>340</v>
      </c>
      <c r="F11" s="25">
        <v>13.95</v>
      </c>
      <c r="G11" s="23" t="s">
        <v>1039</v>
      </c>
      <c r="H11" s="24">
        <v>340</v>
      </c>
      <c r="I11" s="25">
        <v>13.98</v>
      </c>
      <c r="J11" s="23" t="s">
        <v>1040</v>
      </c>
      <c r="K11" s="24">
        <v>190</v>
      </c>
      <c r="L11" s="25">
        <v>12.97</v>
      </c>
      <c r="M11" s="23" t="s">
        <v>1041</v>
      </c>
      <c r="N11" s="24">
        <v>160</v>
      </c>
      <c r="O11" s="25">
        <v>13.02</v>
      </c>
      <c r="P11" s="26">
        <f t="shared" si="0"/>
        <v>1030</v>
      </c>
      <c r="Q11" s="27">
        <f t="shared" si="1"/>
        <v>53.92</v>
      </c>
    </row>
    <row r="14" spans="1:18" x14ac:dyDescent="0.25">
      <c r="A14" s="12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</sheetData>
  <sortState ref="A25:Q40">
    <sortCondition descending="1" ref="P25:P40"/>
    <sortCondition ref="Q25:Q40"/>
  </sortState>
  <mergeCells count="3">
    <mergeCell ref="B14:R14"/>
    <mergeCell ref="D2:J2"/>
    <mergeCell ref="D6:J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7"/>
  <sheetViews>
    <sheetView showGridLines="0" zoomScaleNormal="100" workbookViewId="0"/>
  </sheetViews>
  <sheetFormatPr defaultRowHeight="15" x14ac:dyDescent="0.25"/>
  <cols>
    <col min="1" max="1" width="5.42578125" customWidth="1"/>
    <col min="2" max="2" width="29.42578125" bestFit="1" customWidth="1"/>
    <col min="3" max="3" width="27.7109375" bestFit="1" customWidth="1"/>
    <col min="4" max="4" width="20.42578125" bestFit="1" customWidth="1"/>
    <col min="5" max="6" width="9.7109375" customWidth="1"/>
    <col min="7" max="7" width="20.5703125" bestFit="1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1270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1055</v>
      </c>
      <c r="C5" s="22" t="s">
        <v>1056</v>
      </c>
      <c r="D5" s="23" t="s">
        <v>1068</v>
      </c>
      <c r="E5" s="24">
        <v>190</v>
      </c>
      <c r="F5" s="25">
        <v>7.5</v>
      </c>
      <c r="G5" s="23" t="s">
        <v>1069</v>
      </c>
      <c r="H5" s="24">
        <v>190</v>
      </c>
      <c r="I5" s="25">
        <v>7.8</v>
      </c>
      <c r="J5" s="23" t="s">
        <v>1070</v>
      </c>
      <c r="K5" s="24">
        <v>190</v>
      </c>
      <c r="L5" s="25">
        <v>8</v>
      </c>
      <c r="M5" s="23" t="s">
        <v>1071</v>
      </c>
      <c r="N5" s="24">
        <v>190</v>
      </c>
      <c r="O5" s="25">
        <v>8.1</v>
      </c>
      <c r="P5" s="26">
        <f t="shared" ref="P5" si="0">E5+H5+K5+N5</f>
        <v>760</v>
      </c>
      <c r="Q5" s="27">
        <f t="shared" ref="Q5" si="1">F5+I5+L5+O5</f>
        <v>31.4</v>
      </c>
    </row>
    <row r="6" spans="1:17" x14ac:dyDescent="0.25">
      <c r="A6" s="13"/>
      <c r="B6" s="14"/>
      <c r="C6" s="15"/>
      <c r="D6" s="15"/>
      <c r="E6" s="16"/>
      <c r="F6" s="17"/>
      <c r="G6" s="15"/>
      <c r="H6" s="16"/>
      <c r="I6" s="17"/>
      <c r="J6" s="18"/>
      <c r="K6" s="18"/>
      <c r="L6" s="18"/>
      <c r="M6" s="18"/>
      <c r="N6" s="18"/>
      <c r="O6" s="18"/>
      <c r="P6" s="19"/>
      <c r="Q6" s="18"/>
    </row>
    <row r="7" spans="1:17" ht="46.5" customHeight="1" x14ac:dyDescent="0.25">
      <c r="A7" s="4"/>
      <c r="B7" s="4"/>
      <c r="C7" s="4"/>
      <c r="D7" s="38" t="s">
        <v>1270</v>
      </c>
      <c r="E7" s="38"/>
      <c r="F7" s="38"/>
      <c r="G7" s="38"/>
      <c r="H7" s="38"/>
      <c r="I7" s="38"/>
      <c r="J7" s="38"/>
      <c r="K7" s="5"/>
      <c r="L7" s="5"/>
      <c r="M7" s="5"/>
      <c r="N7" s="5"/>
      <c r="O7" s="5"/>
      <c r="P7" s="5"/>
      <c r="Q7" s="5"/>
    </row>
    <row r="8" spans="1:17" ht="18.75" x14ac:dyDescent="0.25">
      <c r="A8" s="6"/>
      <c r="B8" s="7" t="s">
        <v>15</v>
      </c>
      <c r="C8" s="8"/>
      <c r="D8" s="8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25.5" x14ac:dyDescent="0.25">
      <c r="A9" s="1" t="s">
        <v>1</v>
      </c>
      <c r="B9" s="2" t="s">
        <v>2</v>
      </c>
      <c r="C9" s="1" t="s">
        <v>3</v>
      </c>
      <c r="D9" s="1" t="s">
        <v>30</v>
      </c>
      <c r="E9" s="1" t="s">
        <v>4</v>
      </c>
      <c r="F9" s="1" t="s">
        <v>5</v>
      </c>
      <c r="G9" s="3" t="s">
        <v>31</v>
      </c>
      <c r="H9" s="9" t="s">
        <v>6</v>
      </c>
      <c r="I9" s="10" t="s">
        <v>7</v>
      </c>
      <c r="J9" s="10" t="s">
        <v>32</v>
      </c>
      <c r="K9" s="9" t="s">
        <v>8</v>
      </c>
      <c r="L9" s="10" t="s">
        <v>9</v>
      </c>
      <c r="M9" s="10" t="s">
        <v>33</v>
      </c>
      <c r="N9" s="10" t="s">
        <v>10</v>
      </c>
      <c r="O9" s="10" t="s">
        <v>11</v>
      </c>
      <c r="P9" s="10" t="s">
        <v>34</v>
      </c>
      <c r="Q9" s="11" t="s">
        <v>12</v>
      </c>
    </row>
    <row r="10" spans="1:17" x14ac:dyDescent="0.25">
      <c r="A10" s="20">
        <f>IF((AND(P10=P9,Q10=Q9)),A9,COUNT($E$9:E10))</f>
        <v>1</v>
      </c>
      <c r="B10" s="21" t="s">
        <v>1049</v>
      </c>
      <c r="C10" s="22" t="s">
        <v>1050</v>
      </c>
      <c r="D10" s="23" t="s">
        <v>1051</v>
      </c>
      <c r="E10" s="24">
        <v>340</v>
      </c>
      <c r="F10" s="25">
        <v>7.1</v>
      </c>
      <c r="G10" s="23" t="s">
        <v>1052</v>
      </c>
      <c r="H10" s="24">
        <v>340</v>
      </c>
      <c r="I10" s="25">
        <v>7.2</v>
      </c>
      <c r="J10" s="23" t="s">
        <v>1053</v>
      </c>
      <c r="K10" s="24">
        <v>340</v>
      </c>
      <c r="L10" s="25">
        <v>11.7</v>
      </c>
      <c r="M10" s="23" t="s">
        <v>1054</v>
      </c>
      <c r="N10" s="24">
        <v>340</v>
      </c>
      <c r="O10" s="25">
        <v>11.8</v>
      </c>
      <c r="P10" s="26">
        <f t="shared" ref="P10:P14" si="2">E10+H10+K10+N10</f>
        <v>1360</v>
      </c>
      <c r="Q10" s="27">
        <f t="shared" ref="Q10:Q14" si="3">F10+I10+L10+O10</f>
        <v>37.799999999999997</v>
      </c>
    </row>
    <row r="11" spans="1:17" x14ac:dyDescent="0.25">
      <c r="A11" s="20">
        <f>IF((AND(P11=P10,Q11=Q10)),A10,COUNT($E$9:E11))</f>
        <v>2</v>
      </c>
      <c r="B11" s="21" t="s">
        <v>220</v>
      </c>
      <c r="C11" s="22" t="s">
        <v>1289</v>
      </c>
      <c r="D11" s="23" t="s">
        <v>222</v>
      </c>
      <c r="E11" s="24">
        <v>340</v>
      </c>
      <c r="F11" s="25">
        <v>8.9</v>
      </c>
      <c r="G11" s="23" t="s">
        <v>221</v>
      </c>
      <c r="H11" s="24">
        <v>340</v>
      </c>
      <c r="I11" s="25">
        <v>10.6</v>
      </c>
      <c r="J11" s="23" t="s">
        <v>1047</v>
      </c>
      <c r="K11" s="24">
        <v>340</v>
      </c>
      <c r="L11" s="25">
        <v>10.6</v>
      </c>
      <c r="M11" s="23" t="s">
        <v>1048</v>
      </c>
      <c r="N11" s="24">
        <v>340</v>
      </c>
      <c r="O11" s="25">
        <v>10.7</v>
      </c>
      <c r="P11" s="26">
        <f t="shared" si="2"/>
        <v>1360</v>
      </c>
      <c r="Q11" s="27">
        <f t="shared" si="3"/>
        <v>40.799999999999997</v>
      </c>
    </row>
    <row r="12" spans="1:17" x14ac:dyDescent="0.25">
      <c r="A12" s="20">
        <f>IF((AND(P12=P11,Q12=Q11)),A11,COUNT($E$9:E12))</f>
        <v>3</v>
      </c>
      <c r="B12" s="21" t="s">
        <v>1061</v>
      </c>
      <c r="C12" s="22" t="s">
        <v>215</v>
      </c>
      <c r="D12" s="23" t="s">
        <v>218</v>
      </c>
      <c r="E12" s="24">
        <v>340</v>
      </c>
      <c r="F12" s="25">
        <v>7.1</v>
      </c>
      <c r="G12" s="23" t="s">
        <v>217</v>
      </c>
      <c r="H12" s="24">
        <v>340</v>
      </c>
      <c r="I12" s="25">
        <v>7.1</v>
      </c>
      <c r="J12" s="23" t="s">
        <v>216</v>
      </c>
      <c r="K12" s="24">
        <v>340</v>
      </c>
      <c r="L12" s="25">
        <v>8.9</v>
      </c>
      <c r="M12" s="23" t="s">
        <v>219</v>
      </c>
      <c r="N12" s="24">
        <v>330</v>
      </c>
      <c r="O12" s="25">
        <v>8.6999999999999993</v>
      </c>
      <c r="P12" s="26">
        <f t="shared" si="2"/>
        <v>1350</v>
      </c>
      <c r="Q12" s="27">
        <f t="shared" si="3"/>
        <v>31.8</v>
      </c>
    </row>
    <row r="13" spans="1:17" x14ac:dyDescent="0.25">
      <c r="A13" s="20">
        <f>IF((AND(P13=P12,Q13=Q12)),A12,COUNT($E$9:E13))</f>
        <v>4</v>
      </c>
      <c r="B13" s="21" t="s">
        <v>1055</v>
      </c>
      <c r="C13" s="22" t="s">
        <v>1056</v>
      </c>
      <c r="D13" s="23" t="s">
        <v>1057</v>
      </c>
      <c r="E13" s="24">
        <v>340</v>
      </c>
      <c r="F13" s="25">
        <v>11.4</v>
      </c>
      <c r="G13" s="23" t="s">
        <v>1058</v>
      </c>
      <c r="H13" s="24">
        <v>340</v>
      </c>
      <c r="I13" s="25">
        <v>11.6</v>
      </c>
      <c r="J13" s="23" t="s">
        <v>1059</v>
      </c>
      <c r="K13" s="24">
        <v>340</v>
      </c>
      <c r="L13" s="25">
        <v>11.7</v>
      </c>
      <c r="M13" s="23" t="s">
        <v>1060</v>
      </c>
      <c r="N13" s="24">
        <v>330</v>
      </c>
      <c r="O13" s="25">
        <v>11.9</v>
      </c>
      <c r="P13" s="26">
        <f t="shared" si="2"/>
        <v>1350</v>
      </c>
      <c r="Q13" s="27">
        <f t="shared" si="3"/>
        <v>46.6</v>
      </c>
    </row>
    <row r="14" spans="1:17" x14ac:dyDescent="0.25">
      <c r="A14" s="20">
        <f>IF((AND(P14=P13,Q14=Q13)),A13,COUNT($E$9:E14))</f>
        <v>5</v>
      </c>
      <c r="B14" s="21" t="s">
        <v>1062</v>
      </c>
      <c r="C14" s="22" t="s">
        <v>1063</v>
      </c>
      <c r="D14" s="23" t="s">
        <v>1064</v>
      </c>
      <c r="E14" s="24">
        <v>340</v>
      </c>
      <c r="F14" s="25">
        <v>9</v>
      </c>
      <c r="G14" s="23" t="s">
        <v>1065</v>
      </c>
      <c r="H14" s="24">
        <v>340</v>
      </c>
      <c r="I14" s="25">
        <v>11</v>
      </c>
      <c r="J14" s="23" t="s">
        <v>1066</v>
      </c>
      <c r="K14" s="24">
        <v>330</v>
      </c>
      <c r="L14" s="25">
        <v>6.9</v>
      </c>
      <c r="M14" s="23" t="s">
        <v>1067</v>
      </c>
      <c r="N14" s="24">
        <v>330</v>
      </c>
      <c r="O14" s="25">
        <v>8</v>
      </c>
      <c r="P14" s="26">
        <f t="shared" si="2"/>
        <v>1340</v>
      </c>
      <c r="Q14" s="27">
        <f t="shared" si="3"/>
        <v>34.9</v>
      </c>
    </row>
    <row r="17" spans="1:18" x14ac:dyDescent="0.25">
      <c r="A17" s="12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</sheetData>
  <sortState ref="A25:Q40">
    <sortCondition descending="1" ref="P25:P40"/>
    <sortCondition ref="Q25:Q40"/>
  </sortState>
  <mergeCells count="3">
    <mergeCell ref="B17:R17"/>
    <mergeCell ref="D2:J2"/>
    <mergeCell ref="D7:J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6"/>
  <sheetViews>
    <sheetView showGridLines="0" zoomScaleNormal="100" workbookViewId="0"/>
  </sheetViews>
  <sheetFormatPr defaultRowHeight="15" x14ac:dyDescent="0.25"/>
  <cols>
    <col min="1" max="1" width="5.42578125" customWidth="1"/>
    <col min="2" max="2" width="57.8554687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1271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199</v>
      </c>
      <c r="C5" s="22" t="s">
        <v>200</v>
      </c>
      <c r="D5" s="23" t="s">
        <v>204</v>
      </c>
      <c r="E5" s="24">
        <v>190</v>
      </c>
      <c r="F5" s="25">
        <v>2</v>
      </c>
      <c r="G5" s="23" t="s">
        <v>202</v>
      </c>
      <c r="H5" s="24">
        <v>190</v>
      </c>
      <c r="I5" s="25">
        <v>3</v>
      </c>
      <c r="J5" s="23" t="s">
        <v>201</v>
      </c>
      <c r="K5" s="24">
        <v>190</v>
      </c>
      <c r="L5" s="25">
        <v>3</v>
      </c>
      <c r="M5" s="23" t="s">
        <v>203</v>
      </c>
      <c r="N5" s="24">
        <v>190</v>
      </c>
      <c r="O5" s="25">
        <v>3</v>
      </c>
      <c r="P5" s="26">
        <f t="shared" ref="P5:P11" si="0">E5+H5+K5+N5</f>
        <v>760</v>
      </c>
      <c r="Q5" s="27">
        <f t="shared" ref="Q5:Q11" si="1">F5+I5+L5+O5</f>
        <v>11</v>
      </c>
    </row>
    <row r="6" spans="1:17" x14ac:dyDescent="0.25">
      <c r="A6" s="20">
        <f>IF((AND(P6=P5,Q6=Q5)),A5,COUNT($E$4:E6))</f>
        <v>2</v>
      </c>
      <c r="B6" s="21" t="s">
        <v>1080</v>
      </c>
      <c r="C6" s="22" t="s">
        <v>1081</v>
      </c>
      <c r="D6" s="23" t="s">
        <v>1082</v>
      </c>
      <c r="E6" s="24">
        <v>190</v>
      </c>
      <c r="F6" s="25">
        <v>3.8</v>
      </c>
      <c r="G6" s="23" t="s">
        <v>1083</v>
      </c>
      <c r="H6" s="24">
        <v>190</v>
      </c>
      <c r="I6" s="25">
        <v>3.8</v>
      </c>
      <c r="J6" s="23" t="s">
        <v>1084</v>
      </c>
      <c r="K6" s="24">
        <v>190</v>
      </c>
      <c r="L6" s="25">
        <v>4</v>
      </c>
      <c r="M6" s="23" t="s">
        <v>1085</v>
      </c>
      <c r="N6" s="24">
        <v>190</v>
      </c>
      <c r="O6" s="25">
        <v>6.1</v>
      </c>
      <c r="P6" s="26">
        <f t="shared" si="0"/>
        <v>760</v>
      </c>
      <c r="Q6" s="27">
        <f t="shared" si="1"/>
        <v>17.7</v>
      </c>
    </row>
    <row r="7" spans="1:17" x14ac:dyDescent="0.25">
      <c r="A7" s="20">
        <f>IF((AND(P7=P6,Q7=Q6)),A6,COUNT($E$4:E7))</f>
        <v>3</v>
      </c>
      <c r="B7" s="21" t="s">
        <v>245</v>
      </c>
      <c r="C7" s="22" t="s">
        <v>246</v>
      </c>
      <c r="D7" s="23" t="s">
        <v>1072</v>
      </c>
      <c r="E7" s="24">
        <v>190</v>
      </c>
      <c r="F7" s="25">
        <v>4.2</v>
      </c>
      <c r="G7" s="23" t="s">
        <v>1073</v>
      </c>
      <c r="H7" s="24">
        <v>190</v>
      </c>
      <c r="I7" s="25">
        <v>4.2</v>
      </c>
      <c r="J7" s="23" t="s">
        <v>1074</v>
      </c>
      <c r="K7" s="24">
        <v>190</v>
      </c>
      <c r="L7" s="25">
        <v>5</v>
      </c>
      <c r="M7" s="23" t="s">
        <v>1075</v>
      </c>
      <c r="N7" s="24">
        <v>190</v>
      </c>
      <c r="O7" s="25">
        <v>6</v>
      </c>
      <c r="P7" s="26">
        <f t="shared" si="0"/>
        <v>760</v>
      </c>
      <c r="Q7" s="27">
        <f t="shared" si="1"/>
        <v>19.399999999999999</v>
      </c>
    </row>
    <row r="8" spans="1:17" x14ac:dyDescent="0.25">
      <c r="A8" s="20">
        <f>IF((AND(P8=P7,Q8=Q7)),A7,COUNT($E$4:E8))</f>
        <v>4</v>
      </c>
      <c r="B8" s="21" t="s">
        <v>1096</v>
      </c>
      <c r="C8" s="22" t="s">
        <v>1097</v>
      </c>
      <c r="D8" s="37" t="s">
        <v>1307</v>
      </c>
      <c r="E8" s="24">
        <v>190</v>
      </c>
      <c r="F8" s="25">
        <v>4.0999999999999996</v>
      </c>
      <c r="G8" s="37" t="s">
        <v>1306</v>
      </c>
      <c r="H8" s="24">
        <v>190</v>
      </c>
      <c r="I8" s="25">
        <v>5</v>
      </c>
      <c r="J8" s="37" t="s">
        <v>1304</v>
      </c>
      <c r="K8" s="24">
        <v>190</v>
      </c>
      <c r="L8" s="25">
        <v>6.1</v>
      </c>
      <c r="M8" s="37" t="s">
        <v>1311</v>
      </c>
      <c r="N8" s="24">
        <v>190</v>
      </c>
      <c r="O8" s="25">
        <v>7.1</v>
      </c>
      <c r="P8" s="26">
        <f t="shared" si="0"/>
        <v>760</v>
      </c>
      <c r="Q8" s="27">
        <f t="shared" si="1"/>
        <v>22.299999999999997</v>
      </c>
    </row>
    <row r="9" spans="1:17" x14ac:dyDescent="0.25">
      <c r="A9" s="20">
        <f>IF((AND(P9=P8,Q9=Q8)),A8,COUNT($E$4:E9))</f>
        <v>5</v>
      </c>
      <c r="B9" s="21" t="s">
        <v>1086</v>
      </c>
      <c r="C9" s="22" t="s">
        <v>1087</v>
      </c>
      <c r="D9" s="23" t="s">
        <v>1088</v>
      </c>
      <c r="E9" s="24">
        <v>190</v>
      </c>
      <c r="F9" s="25">
        <v>6.2</v>
      </c>
      <c r="G9" s="23" t="s">
        <v>1089</v>
      </c>
      <c r="H9" s="24">
        <v>190</v>
      </c>
      <c r="I9" s="25">
        <v>6.6</v>
      </c>
      <c r="J9" s="23" t="s">
        <v>1090</v>
      </c>
      <c r="K9" s="24">
        <v>190</v>
      </c>
      <c r="L9" s="25">
        <v>7.6</v>
      </c>
      <c r="M9" s="23" t="s">
        <v>1091</v>
      </c>
      <c r="N9" s="24">
        <v>190</v>
      </c>
      <c r="O9" s="25">
        <v>7.7</v>
      </c>
      <c r="P9" s="26">
        <f t="shared" si="0"/>
        <v>760</v>
      </c>
      <c r="Q9" s="27">
        <f t="shared" si="1"/>
        <v>28.099999999999998</v>
      </c>
    </row>
    <row r="10" spans="1:17" x14ac:dyDescent="0.25">
      <c r="A10" s="20">
        <f>IF((AND(P10=P9,Q10=Q9)),A9,COUNT($E$4:E10))</f>
        <v>6</v>
      </c>
      <c r="B10" s="21" t="s">
        <v>205</v>
      </c>
      <c r="C10" s="22" t="s">
        <v>206</v>
      </c>
      <c r="D10" s="23" t="s">
        <v>1092</v>
      </c>
      <c r="E10" s="24">
        <v>190</v>
      </c>
      <c r="F10" s="25">
        <v>8</v>
      </c>
      <c r="G10" s="23" t="s">
        <v>1093</v>
      </c>
      <c r="H10" s="24">
        <v>190</v>
      </c>
      <c r="I10" s="25">
        <v>8</v>
      </c>
      <c r="J10" s="23" t="s">
        <v>1094</v>
      </c>
      <c r="K10" s="24">
        <v>190</v>
      </c>
      <c r="L10" s="25">
        <v>8</v>
      </c>
      <c r="M10" s="23" t="s">
        <v>1095</v>
      </c>
      <c r="N10" s="24">
        <v>190</v>
      </c>
      <c r="O10" s="25">
        <v>8.3000000000000007</v>
      </c>
      <c r="P10" s="26">
        <f t="shared" si="0"/>
        <v>760</v>
      </c>
      <c r="Q10" s="27">
        <f t="shared" si="1"/>
        <v>32.299999999999997</v>
      </c>
    </row>
    <row r="11" spans="1:17" x14ac:dyDescent="0.25">
      <c r="A11" s="20">
        <f>IF((AND(P11=P10,Q11=Q10)),A10,COUNT($E$4:E11))</f>
        <v>7</v>
      </c>
      <c r="B11" s="21" t="s">
        <v>1076</v>
      </c>
      <c r="C11" s="22" t="s">
        <v>1077</v>
      </c>
      <c r="D11" s="23" t="s">
        <v>1078</v>
      </c>
      <c r="E11" s="24">
        <v>180</v>
      </c>
      <c r="F11" s="25">
        <v>4.5</v>
      </c>
      <c r="G11" s="23" t="s">
        <v>1079</v>
      </c>
      <c r="H11" s="24">
        <v>180</v>
      </c>
      <c r="I11" s="25">
        <v>4.5999999999999996</v>
      </c>
      <c r="J11" s="23"/>
      <c r="K11" s="24"/>
      <c r="L11" s="25"/>
      <c r="M11" s="23"/>
      <c r="N11" s="24"/>
      <c r="O11" s="25"/>
      <c r="P11" s="26">
        <f t="shared" si="0"/>
        <v>360</v>
      </c>
      <c r="Q11" s="27">
        <f t="shared" si="1"/>
        <v>9.1</v>
      </c>
    </row>
    <row r="12" spans="1:17" x14ac:dyDescent="0.25">
      <c r="A12" s="13"/>
      <c r="B12" s="14"/>
      <c r="C12" s="15"/>
      <c r="D12" s="15"/>
      <c r="E12" s="16"/>
      <c r="F12" s="17"/>
      <c r="G12" s="15"/>
      <c r="H12" s="16"/>
      <c r="I12" s="17"/>
      <c r="J12" s="18"/>
      <c r="K12" s="18"/>
      <c r="L12" s="18"/>
      <c r="M12" s="18"/>
      <c r="N12" s="18"/>
      <c r="O12" s="18"/>
      <c r="P12" s="19"/>
      <c r="Q12" s="18"/>
    </row>
    <row r="13" spans="1:17" ht="46.5" customHeight="1" x14ac:dyDescent="0.25">
      <c r="A13" s="4"/>
      <c r="B13" s="4"/>
      <c r="C13" s="4"/>
      <c r="D13" s="38" t="s">
        <v>1271</v>
      </c>
      <c r="E13" s="38"/>
      <c r="F13" s="38"/>
      <c r="G13" s="38"/>
      <c r="H13" s="38"/>
      <c r="I13" s="38"/>
      <c r="J13" s="38"/>
      <c r="K13" s="5"/>
      <c r="L13" s="5"/>
      <c r="M13" s="5"/>
      <c r="N13" s="5"/>
      <c r="O13" s="5"/>
      <c r="P13" s="5"/>
      <c r="Q13" s="5"/>
    </row>
    <row r="14" spans="1:17" ht="18.75" x14ac:dyDescent="0.25">
      <c r="A14" s="6"/>
      <c r="B14" s="7" t="s">
        <v>15</v>
      </c>
      <c r="C14" s="8"/>
      <c r="D14" s="8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25.5" x14ac:dyDescent="0.25">
      <c r="A15" s="1" t="s">
        <v>1</v>
      </c>
      <c r="B15" s="2" t="s">
        <v>2</v>
      </c>
      <c r="C15" s="1" t="s">
        <v>3</v>
      </c>
      <c r="D15" s="1" t="s">
        <v>30</v>
      </c>
      <c r="E15" s="1" t="s">
        <v>4</v>
      </c>
      <c r="F15" s="1" t="s">
        <v>5</v>
      </c>
      <c r="G15" s="3" t="s">
        <v>31</v>
      </c>
      <c r="H15" s="9" t="s">
        <v>6</v>
      </c>
      <c r="I15" s="10" t="s">
        <v>7</v>
      </c>
      <c r="J15" s="10" t="s">
        <v>32</v>
      </c>
      <c r="K15" s="9" t="s">
        <v>8</v>
      </c>
      <c r="L15" s="10" t="s">
        <v>9</v>
      </c>
      <c r="M15" s="10" t="s">
        <v>33</v>
      </c>
      <c r="N15" s="10" t="s">
        <v>10</v>
      </c>
      <c r="O15" s="10" t="s">
        <v>11</v>
      </c>
      <c r="P15" s="10" t="s">
        <v>34</v>
      </c>
      <c r="Q15" s="11" t="s">
        <v>12</v>
      </c>
    </row>
    <row r="16" spans="1:17" x14ac:dyDescent="0.25">
      <c r="A16" s="20">
        <f>IF((AND(P16=P15,Q16=Q15)),A15,COUNT($E$15:E16))</f>
        <v>1</v>
      </c>
      <c r="B16" s="21" t="s">
        <v>1096</v>
      </c>
      <c r="C16" s="22" t="s">
        <v>1097</v>
      </c>
      <c r="D16" s="37" t="s">
        <v>1309</v>
      </c>
      <c r="E16" s="24">
        <v>340</v>
      </c>
      <c r="F16" s="25">
        <v>4.2</v>
      </c>
      <c r="G16" s="37" t="s">
        <v>1308</v>
      </c>
      <c r="H16" s="24">
        <v>340</v>
      </c>
      <c r="I16" s="25">
        <v>4.5</v>
      </c>
      <c r="J16" s="37" t="s">
        <v>1305</v>
      </c>
      <c r="K16" s="24">
        <v>340</v>
      </c>
      <c r="L16" s="25">
        <v>4.9000000000000004</v>
      </c>
      <c r="M16" s="37" t="s">
        <v>1310</v>
      </c>
      <c r="N16" s="24">
        <v>340</v>
      </c>
      <c r="O16" s="25">
        <v>6.3</v>
      </c>
      <c r="P16" s="26">
        <f t="shared" ref="P16:P23" si="2">E16+H16+K16+N16</f>
        <v>1360</v>
      </c>
      <c r="Q16" s="27">
        <f t="shared" ref="Q16:Q23" si="3">F16+I16+L16+O16</f>
        <v>19.899999999999999</v>
      </c>
    </row>
    <row r="17" spans="1:18" x14ac:dyDescent="0.25">
      <c r="A17" s="20">
        <f>IF((AND(P17=P16,Q17=Q16)),A16,COUNT($E$15:E17))</f>
        <v>2</v>
      </c>
      <c r="B17" s="21" t="s">
        <v>1104</v>
      </c>
      <c r="C17" s="22" t="s">
        <v>1105</v>
      </c>
      <c r="D17" s="23" t="s">
        <v>1106</v>
      </c>
      <c r="E17" s="24">
        <v>340</v>
      </c>
      <c r="F17" s="25">
        <v>9.4</v>
      </c>
      <c r="G17" s="23" t="s">
        <v>1107</v>
      </c>
      <c r="H17" s="24">
        <v>340</v>
      </c>
      <c r="I17" s="25">
        <v>9.9</v>
      </c>
      <c r="J17" s="23" t="s">
        <v>1108</v>
      </c>
      <c r="K17" s="24">
        <v>330</v>
      </c>
      <c r="L17" s="25">
        <v>9.1999999999999993</v>
      </c>
      <c r="M17" s="23" t="s">
        <v>1109</v>
      </c>
      <c r="N17" s="24">
        <v>330</v>
      </c>
      <c r="O17" s="25">
        <v>9.9</v>
      </c>
      <c r="P17" s="26">
        <f t="shared" si="2"/>
        <v>1340</v>
      </c>
      <c r="Q17" s="27">
        <f t="shared" si="3"/>
        <v>38.4</v>
      </c>
    </row>
    <row r="18" spans="1:18" x14ac:dyDescent="0.25">
      <c r="A18" s="20">
        <f>IF((AND(P18=P17,Q18=Q17)),A17,COUNT($E$15:E18))</f>
        <v>3</v>
      </c>
      <c r="B18" s="21" t="s">
        <v>211</v>
      </c>
      <c r="C18" s="22" t="s">
        <v>212</v>
      </c>
      <c r="D18" s="23" t="s">
        <v>1114</v>
      </c>
      <c r="E18" s="24">
        <v>340</v>
      </c>
      <c r="F18" s="25">
        <v>6.7</v>
      </c>
      <c r="G18" s="23" t="s">
        <v>1115</v>
      </c>
      <c r="H18" s="24">
        <v>340</v>
      </c>
      <c r="I18" s="25">
        <v>7.5</v>
      </c>
      <c r="J18" s="23" t="s">
        <v>213</v>
      </c>
      <c r="K18" s="24">
        <v>330</v>
      </c>
      <c r="L18" s="25">
        <v>6.5</v>
      </c>
      <c r="M18" s="23" t="s">
        <v>214</v>
      </c>
      <c r="N18" s="24">
        <v>320</v>
      </c>
      <c r="O18" s="25">
        <v>6.6</v>
      </c>
      <c r="P18" s="26">
        <f t="shared" si="2"/>
        <v>1330</v>
      </c>
      <c r="Q18" s="27">
        <f t="shared" si="3"/>
        <v>27.299999999999997</v>
      </c>
    </row>
    <row r="19" spans="1:18" x14ac:dyDescent="0.25">
      <c r="A19" s="20">
        <f>IF((AND(P19=P18,Q19=Q18)),A18,COUNT($E$15:E19))</f>
        <v>4</v>
      </c>
      <c r="B19" s="21" t="s">
        <v>245</v>
      </c>
      <c r="C19" s="22" t="s">
        <v>246</v>
      </c>
      <c r="D19" s="23" t="s">
        <v>1098</v>
      </c>
      <c r="E19" s="24">
        <v>340</v>
      </c>
      <c r="F19" s="25">
        <v>8.11</v>
      </c>
      <c r="G19" s="23" t="s">
        <v>247</v>
      </c>
      <c r="H19" s="24">
        <v>330</v>
      </c>
      <c r="I19" s="25">
        <v>7.1</v>
      </c>
      <c r="J19" s="23" t="s">
        <v>1099</v>
      </c>
      <c r="K19" s="24">
        <v>330</v>
      </c>
      <c r="L19" s="25">
        <v>8.1</v>
      </c>
      <c r="M19" s="23" t="s">
        <v>248</v>
      </c>
      <c r="N19" s="24">
        <v>320</v>
      </c>
      <c r="O19" s="25">
        <v>7.1</v>
      </c>
      <c r="P19" s="26">
        <f t="shared" si="2"/>
        <v>1320</v>
      </c>
      <c r="Q19" s="27">
        <f t="shared" si="3"/>
        <v>30.409999999999997</v>
      </c>
    </row>
    <row r="20" spans="1:18" x14ac:dyDescent="0.25">
      <c r="A20" s="20">
        <f>IF((AND(P20=P19,Q20=Q19)),A19,COUNT($E$15:E20))</f>
        <v>5</v>
      </c>
      <c r="B20" s="21" t="s">
        <v>1076</v>
      </c>
      <c r="C20" s="22" t="s">
        <v>1077</v>
      </c>
      <c r="D20" s="23" t="s">
        <v>1100</v>
      </c>
      <c r="E20" s="24">
        <v>330</v>
      </c>
      <c r="F20" s="25">
        <v>7.3</v>
      </c>
      <c r="G20" s="23" t="s">
        <v>1101</v>
      </c>
      <c r="H20" s="24">
        <v>330</v>
      </c>
      <c r="I20" s="25">
        <v>7.8</v>
      </c>
      <c r="J20" s="23" t="s">
        <v>1102</v>
      </c>
      <c r="K20" s="24">
        <v>330</v>
      </c>
      <c r="L20" s="25">
        <v>8.4</v>
      </c>
      <c r="M20" s="23" t="s">
        <v>1103</v>
      </c>
      <c r="N20" s="24">
        <v>60</v>
      </c>
      <c r="O20" s="25">
        <v>6.6</v>
      </c>
      <c r="P20" s="26">
        <f t="shared" si="2"/>
        <v>1050</v>
      </c>
      <c r="Q20" s="27">
        <f t="shared" si="3"/>
        <v>30.1</v>
      </c>
    </row>
    <row r="21" spans="1:18" x14ac:dyDescent="0.25">
      <c r="A21" s="20">
        <f>IF((AND(P21=P20,Q21=Q20)),A20,COUNT($E$15:E21))</f>
        <v>6</v>
      </c>
      <c r="B21" s="21" t="s">
        <v>1086</v>
      </c>
      <c r="C21" s="22" t="s">
        <v>1110</v>
      </c>
      <c r="D21" s="23" t="s">
        <v>1111</v>
      </c>
      <c r="E21" s="24">
        <v>340</v>
      </c>
      <c r="F21" s="25">
        <v>13.2</v>
      </c>
      <c r="G21" s="23" t="s">
        <v>1112</v>
      </c>
      <c r="H21" s="24">
        <v>340</v>
      </c>
      <c r="I21" s="25">
        <v>16.600000000000001</v>
      </c>
      <c r="J21" s="23" t="s">
        <v>1113</v>
      </c>
      <c r="K21" s="24">
        <v>330</v>
      </c>
      <c r="L21" s="25">
        <v>6.8</v>
      </c>
      <c r="M21" s="23"/>
      <c r="N21" s="24"/>
      <c r="O21" s="25"/>
      <c r="P21" s="26">
        <f t="shared" si="2"/>
        <v>1010</v>
      </c>
      <c r="Q21" s="27">
        <f t="shared" si="3"/>
        <v>36.6</v>
      </c>
    </row>
    <row r="22" spans="1:18" x14ac:dyDescent="0.25">
      <c r="A22" s="20">
        <f>IF((AND(P22=P21,Q22=Q21)),A21,COUNT($E$15:E22))</f>
        <v>7</v>
      </c>
      <c r="B22" s="21" t="s">
        <v>199</v>
      </c>
      <c r="C22" s="22" t="s">
        <v>200</v>
      </c>
      <c r="D22" s="23" t="s">
        <v>207</v>
      </c>
      <c r="E22" s="24">
        <v>320</v>
      </c>
      <c r="F22" s="25">
        <v>4</v>
      </c>
      <c r="G22" s="23" t="s">
        <v>210</v>
      </c>
      <c r="H22" s="24">
        <v>250</v>
      </c>
      <c r="I22" s="25">
        <v>4</v>
      </c>
      <c r="J22" s="23" t="s">
        <v>209</v>
      </c>
      <c r="K22" s="24">
        <v>210</v>
      </c>
      <c r="L22" s="25">
        <v>4</v>
      </c>
      <c r="M22" s="23" t="s">
        <v>208</v>
      </c>
      <c r="N22" s="24">
        <v>170</v>
      </c>
      <c r="O22" s="25">
        <v>4</v>
      </c>
      <c r="P22" s="26">
        <f t="shared" si="2"/>
        <v>950</v>
      </c>
      <c r="Q22" s="27">
        <f t="shared" si="3"/>
        <v>16</v>
      </c>
    </row>
    <row r="23" spans="1:18" x14ac:dyDescent="0.25">
      <c r="A23" s="20">
        <f>IF((AND(P23=P22,Q23=Q22)),A22,COUNT($E$15:E23))</f>
        <v>8</v>
      </c>
      <c r="B23" s="21" t="s">
        <v>1116</v>
      </c>
      <c r="C23" s="22" t="s">
        <v>1117</v>
      </c>
      <c r="D23" s="23" t="s">
        <v>1118</v>
      </c>
      <c r="E23" s="24">
        <v>300</v>
      </c>
      <c r="F23" s="25">
        <v>5</v>
      </c>
      <c r="G23" s="23" t="s">
        <v>1119</v>
      </c>
      <c r="H23" s="24">
        <v>230</v>
      </c>
      <c r="I23" s="25">
        <v>5</v>
      </c>
      <c r="J23" s="23" t="s">
        <v>1120</v>
      </c>
      <c r="K23" s="24">
        <v>170</v>
      </c>
      <c r="L23" s="25">
        <v>10</v>
      </c>
      <c r="M23" s="23" t="s">
        <v>1121</v>
      </c>
      <c r="N23" s="24">
        <v>120</v>
      </c>
      <c r="O23" s="25">
        <v>1</v>
      </c>
      <c r="P23" s="26">
        <f t="shared" si="2"/>
        <v>820</v>
      </c>
      <c r="Q23" s="27">
        <f t="shared" si="3"/>
        <v>21</v>
      </c>
    </row>
    <row r="26" spans="1:18" x14ac:dyDescent="0.25">
      <c r="A26" s="12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sortState ref="A5:Q19">
    <sortCondition descending="1" ref="P5:P19"/>
    <sortCondition ref="Q5:Q19"/>
  </sortState>
  <mergeCells count="3">
    <mergeCell ref="D2:J2"/>
    <mergeCell ref="D13:J13"/>
    <mergeCell ref="B26:R2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workbookViewId="0">
      <selection activeCell="A2" sqref="A2"/>
    </sheetView>
  </sheetViews>
  <sheetFormatPr defaultRowHeight="15" x14ac:dyDescent="0.25"/>
  <cols>
    <col min="1" max="1" width="5.42578125" customWidth="1"/>
    <col min="2" max="2" width="33.5703125" bestFit="1" customWidth="1"/>
    <col min="3" max="3" width="27.7109375" bestFit="1" customWidth="1"/>
    <col min="4" max="4" width="20.42578125" bestFit="1" customWidth="1"/>
    <col min="5" max="6" width="9.7109375" customWidth="1"/>
    <col min="7" max="7" width="24.42578125" bestFit="1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1272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242</v>
      </c>
      <c r="C5" s="22" t="s">
        <v>1288</v>
      </c>
      <c r="D5" s="23" t="s">
        <v>1150</v>
      </c>
      <c r="E5" s="24">
        <v>190</v>
      </c>
      <c r="F5" s="25">
        <v>7</v>
      </c>
      <c r="G5" s="23" t="s">
        <v>1151</v>
      </c>
      <c r="H5" s="24">
        <v>190</v>
      </c>
      <c r="I5" s="25">
        <v>7</v>
      </c>
      <c r="J5" s="23" t="s">
        <v>1152</v>
      </c>
      <c r="K5" s="24">
        <v>190</v>
      </c>
      <c r="L5" s="25">
        <v>7</v>
      </c>
      <c r="M5" s="23" t="s">
        <v>1153</v>
      </c>
      <c r="N5" s="24">
        <v>180</v>
      </c>
      <c r="O5" s="25">
        <v>6</v>
      </c>
      <c r="P5" s="26">
        <f t="shared" ref="P5:P6" si="0">E5+H5+K5+N5</f>
        <v>750</v>
      </c>
      <c r="Q5" s="27">
        <f t="shared" ref="Q5:Q6" si="1">F5+I5+L5+O5</f>
        <v>27</v>
      </c>
    </row>
    <row r="6" spans="1:17" x14ac:dyDescent="0.25">
      <c r="A6" s="20">
        <f>IF((AND(P6=P5,Q6=Q5)),A5,COUNT($E$4:E6))</f>
        <v>2</v>
      </c>
      <c r="B6" s="21" t="s">
        <v>1144</v>
      </c>
      <c r="C6" s="22" t="s">
        <v>1145</v>
      </c>
      <c r="D6" s="23" t="s">
        <v>1146</v>
      </c>
      <c r="E6" s="24">
        <v>150</v>
      </c>
      <c r="F6" s="25">
        <v>8</v>
      </c>
      <c r="G6" s="23" t="s">
        <v>1147</v>
      </c>
      <c r="H6" s="24">
        <v>150</v>
      </c>
      <c r="I6" s="25">
        <v>10</v>
      </c>
      <c r="J6" s="23" t="s">
        <v>1148</v>
      </c>
      <c r="K6" s="24">
        <v>150</v>
      </c>
      <c r="L6" s="25">
        <v>12</v>
      </c>
      <c r="M6" s="23" t="s">
        <v>1149</v>
      </c>
      <c r="N6" s="24">
        <v>140</v>
      </c>
      <c r="O6" s="25">
        <v>10</v>
      </c>
      <c r="P6" s="26">
        <f t="shared" si="0"/>
        <v>590</v>
      </c>
      <c r="Q6" s="27">
        <f t="shared" si="1"/>
        <v>40</v>
      </c>
    </row>
    <row r="7" spans="1:17" x14ac:dyDescent="0.25">
      <c r="A7" s="13"/>
      <c r="B7" s="14"/>
      <c r="C7" s="15"/>
      <c r="D7" s="15"/>
      <c r="E7" s="16"/>
      <c r="F7" s="17"/>
      <c r="G7" s="15"/>
      <c r="H7" s="16"/>
      <c r="I7" s="17"/>
      <c r="J7" s="18"/>
      <c r="K7" s="18"/>
      <c r="L7" s="18"/>
      <c r="M7" s="18"/>
      <c r="N7" s="18"/>
      <c r="O7" s="18"/>
      <c r="P7" s="19"/>
      <c r="Q7" s="18"/>
    </row>
    <row r="8" spans="1:17" ht="46.5" customHeight="1" x14ac:dyDescent="0.25">
      <c r="A8" s="4"/>
      <c r="B8" s="4"/>
      <c r="C8" s="4"/>
      <c r="D8" s="38" t="s">
        <v>1272</v>
      </c>
      <c r="E8" s="38"/>
      <c r="F8" s="38"/>
      <c r="G8" s="38"/>
      <c r="H8" s="38"/>
      <c r="I8" s="38"/>
      <c r="J8" s="38"/>
      <c r="K8" s="5"/>
      <c r="L8" s="5"/>
      <c r="M8" s="5"/>
      <c r="N8" s="5"/>
      <c r="O8" s="5"/>
      <c r="P8" s="5"/>
      <c r="Q8" s="5"/>
    </row>
    <row r="9" spans="1:17" ht="18.75" x14ac:dyDescent="0.25">
      <c r="A9" s="6"/>
      <c r="B9" s="7" t="s">
        <v>15</v>
      </c>
      <c r="C9" s="8"/>
      <c r="D9" s="8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25.5" x14ac:dyDescent="0.25">
      <c r="A10" s="1" t="s">
        <v>1</v>
      </c>
      <c r="B10" s="2" t="s">
        <v>2</v>
      </c>
      <c r="C10" s="1" t="s">
        <v>3</v>
      </c>
      <c r="D10" s="1" t="s">
        <v>30</v>
      </c>
      <c r="E10" s="1" t="s">
        <v>4</v>
      </c>
      <c r="F10" s="1" t="s">
        <v>5</v>
      </c>
      <c r="G10" s="3" t="s">
        <v>31</v>
      </c>
      <c r="H10" s="9" t="s">
        <v>6</v>
      </c>
      <c r="I10" s="10" t="s">
        <v>7</v>
      </c>
      <c r="J10" s="10" t="s">
        <v>32</v>
      </c>
      <c r="K10" s="9" t="s">
        <v>8</v>
      </c>
      <c r="L10" s="10" t="s">
        <v>9</v>
      </c>
      <c r="M10" s="10" t="s">
        <v>33</v>
      </c>
      <c r="N10" s="10" t="s">
        <v>10</v>
      </c>
      <c r="O10" s="10" t="s">
        <v>11</v>
      </c>
      <c r="P10" s="10" t="s">
        <v>34</v>
      </c>
      <c r="Q10" s="11" t="s">
        <v>12</v>
      </c>
    </row>
    <row r="11" spans="1:17" x14ac:dyDescent="0.25">
      <c r="A11" s="20">
        <f>IF((AND(P11=P10,Q11=Q10)),A10,COUNT($E$10:E11))</f>
        <v>1</v>
      </c>
      <c r="B11" s="21" t="s">
        <v>243</v>
      </c>
      <c r="C11" s="22" t="s">
        <v>1140</v>
      </c>
      <c r="D11" s="23" t="s">
        <v>244</v>
      </c>
      <c r="E11" s="24">
        <v>340</v>
      </c>
      <c r="F11" s="25">
        <v>9.8000000000000007</v>
      </c>
      <c r="G11" s="23" t="s">
        <v>1141</v>
      </c>
      <c r="H11" s="24">
        <v>340</v>
      </c>
      <c r="I11" s="25">
        <v>10</v>
      </c>
      <c r="J11" s="23" t="s">
        <v>1142</v>
      </c>
      <c r="K11" s="24">
        <v>340</v>
      </c>
      <c r="L11" s="25">
        <v>10.23</v>
      </c>
      <c r="M11" s="23" t="s">
        <v>1143</v>
      </c>
      <c r="N11" s="24">
        <v>340</v>
      </c>
      <c r="O11" s="25">
        <v>10.44</v>
      </c>
      <c r="P11" s="26">
        <f t="shared" ref="P11:Q16" si="2">E11+H11+K11+N11</f>
        <v>1360</v>
      </c>
      <c r="Q11" s="27">
        <f t="shared" si="2"/>
        <v>40.47</v>
      </c>
    </row>
    <row r="12" spans="1:17" x14ac:dyDescent="0.25">
      <c r="A12" s="20">
        <f>IF((AND(P12=P11,Q12=Q11)),A11,COUNT($E$10:E12))</f>
        <v>2</v>
      </c>
      <c r="B12" s="21" t="s">
        <v>1331</v>
      </c>
      <c r="C12" s="22" t="s">
        <v>1332</v>
      </c>
      <c r="D12" s="23" t="s">
        <v>1333</v>
      </c>
      <c r="E12" s="24">
        <v>340</v>
      </c>
      <c r="F12" s="25">
        <v>4.5999999999999996</v>
      </c>
      <c r="G12" s="23" t="s">
        <v>1334</v>
      </c>
      <c r="H12" s="24">
        <v>340</v>
      </c>
      <c r="I12" s="25">
        <v>6.9</v>
      </c>
      <c r="J12" s="23" t="s">
        <v>1335</v>
      </c>
      <c r="K12" s="24">
        <v>340</v>
      </c>
      <c r="L12" s="25">
        <v>7.1</v>
      </c>
      <c r="M12" s="23" t="s">
        <v>1336</v>
      </c>
      <c r="N12" s="24">
        <v>330</v>
      </c>
      <c r="O12" s="25">
        <v>6.3</v>
      </c>
      <c r="P12" s="26">
        <f t="shared" si="2"/>
        <v>1350</v>
      </c>
      <c r="Q12" s="27">
        <f t="shared" si="2"/>
        <v>24.900000000000002</v>
      </c>
    </row>
    <row r="13" spans="1:17" x14ac:dyDescent="0.25">
      <c r="A13" s="20">
        <f>IF((AND(P13=P12,Q13=Q12)),A12,COUNT($E$10:E13))</f>
        <v>3</v>
      </c>
      <c r="B13" s="21" t="s">
        <v>1134</v>
      </c>
      <c r="C13" s="22" t="s">
        <v>1135</v>
      </c>
      <c r="D13" s="23" t="s">
        <v>1136</v>
      </c>
      <c r="E13" s="24">
        <v>340</v>
      </c>
      <c r="F13" s="25">
        <v>6.7</v>
      </c>
      <c r="G13" s="23" t="s">
        <v>1137</v>
      </c>
      <c r="H13" s="24">
        <v>330</v>
      </c>
      <c r="I13" s="25">
        <v>6.7</v>
      </c>
      <c r="J13" s="23" t="s">
        <v>1138</v>
      </c>
      <c r="K13" s="24">
        <v>330</v>
      </c>
      <c r="L13" s="25">
        <v>6.8</v>
      </c>
      <c r="M13" s="23" t="s">
        <v>1139</v>
      </c>
      <c r="N13" s="24">
        <v>330</v>
      </c>
      <c r="O13" s="25">
        <v>7.9</v>
      </c>
      <c r="P13" s="26">
        <f t="shared" si="2"/>
        <v>1330</v>
      </c>
      <c r="Q13" s="27">
        <f t="shared" si="2"/>
        <v>28.1</v>
      </c>
    </row>
    <row r="14" spans="1:17" x14ac:dyDescent="0.25">
      <c r="A14" s="20">
        <f>IF((AND(P14=P13,Q14=Q13)),A13,COUNT($E$10:E14))</f>
        <v>4</v>
      </c>
      <c r="B14" s="21" t="s">
        <v>114</v>
      </c>
      <c r="C14" s="22" t="s">
        <v>1130</v>
      </c>
      <c r="D14" s="23" t="s">
        <v>115</v>
      </c>
      <c r="E14" s="24">
        <v>340</v>
      </c>
      <c r="F14" s="25">
        <v>8</v>
      </c>
      <c r="G14" s="23" t="s">
        <v>1131</v>
      </c>
      <c r="H14" s="24">
        <v>330</v>
      </c>
      <c r="I14" s="25">
        <v>7</v>
      </c>
      <c r="J14" s="23" t="s">
        <v>1132</v>
      </c>
      <c r="K14" s="24">
        <v>330</v>
      </c>
      <c r="L14" s="25">
        <v>9</v>
      </c>
      <c r="M14" s="23" t="s">
        <v>1133</v>
      </c>
      <c r="N14" s="24">
        <v>330</v>
      </c>
      <c r="O14" s="25">
        <v>11</v>
      </c>
      <c r="P14" s="26">
        <f t="shared" si="2"/>
        <v>1330</v>
      </c>
      <c r="Q14" s="27">
        <f t="shared" si="2"/>
        <v>35</v>
      </c>
    </row>
    <row r="15" spans="1:17" x14ac:dyDescent="0.25">
      <c r="A15" s="20">
        <f>IF((AND(P15=P14,Q15=Q14)),A14,COUNT($E$10:E15))</f>
        <v>5</v>
      </c>
      <c r="B15" s="21" t="s">
        <v>1128</v>
      </c>
      <c r="C15" s="22" t="s">
        <v>1129</v>
      </c>
      <c r="D15" s="23" t="s">
        <v>1126</v>
      </c>
      <c r="E15" s="24">
        <v>330</v>
      </c>
      <c r="F15" s="25">
        <v>10</v>
      </c>
      <c r="G15" s="23" t="s">
        <v>1127</v>
      </c>
      <c r="H15" s="24">
        <v>330</v>
      </c>
      <c r="I15" s="25">
        <v>10</v>
      </c>
      <c r="J15" s="23"/>
      <c r="K15" s="24"/>
      <c r="L15" s="25"/>
      <c r="M15" s="23"/>
      <c r="N15" s="24"/>
      <c r="O15" s="25"/>
      <c r="P15" s="26">
        <f t="shared" si="2"/>
        <v>660</v>
      </c>
      <c r="Q15" s="27">
        <f t="shared" si="2"/>
        <v>20</v>
      </c>
    </row>
    <row r="16" spans="1:17" x14ac:dyDescent="0.25">
      <c r="A16" s="20">
        <f>IF((AND(P16=P15,Q16=Q15)),A15,COUNT($E$10:E16))</f>
        <v>6</v>
      </c>
      <c r="B16" s="21" t="s">
        <v>1122</v>
      </c>
      <c r="C16" s="22" t="s">
        <v>1123</v>
      </c>
      <c r="D16" s="23" t="s">
        <v>1124</v>
      </c>
      <c r="E16" s="24">
        <v>280</v>
      </c>
      <c r="F16" s="25">
        <v>12</v>
      </c>
      <c r="G16" s="23" t="s">
        <v>1125</v>
      </c>
      <c r="H16" s="24">
        <v>200</v>
      </c>
      <c r="I16" s="25">
        <v>11</v>
      </c>
      <c r="J16" s="23"/>
      <c r="K16" s="24"/>
      <c r="L16" s="25"/>
      <c r="M16" s="23"/>
      <c r="N16" s="24"/>
      <c r="O16" s="25"/>
      <c r="P16" s="26">
        <f t="shared" si="2"/>
        <v>480</v>
      </c>
      <c r="Q16" s="27">
        <f t="shared" si="2"/>
        <v>23</v>
      </c>
    </row>
    <row r="18" spans="1:18" x14ac:dyDescent="0.25">
      <c r="A18" s="12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</sheetData>
  <sortState ref="A11:Q16">
    <sortCondition descending="1" ref="P11:P16"/>
    <sortCondition ref="Q11:Q16"/>
  </sortState>
  <mergeCells count="3">
    <mergeCell ref="B18:R18"/>
    <mergeCell ref="D2:J2"/>
    <mergeCell ref="D8:J8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showGridLines="0" zoomScaleNormal="100" workbookViewId="0">
      <selection activeCell="A2" sqref="A2"/>
    </sheetView>
  </sheetViews>
  <sheetFormatPr defaultRowHeight="15" x14ac:dyDescent="0.25"/>
  <cols>
    <col min="1" max="1" width="5.42578125" customWidth="1"/>
    <col min="2" max="2" width="40.140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21.85546875" bestFit="1" customWidth="1"/>
    <col min="14" max="17" width="9.7109375" customWidth="1"/>
  </cols>
  <sheetData>
    <row r="2" spans="1:18" ht="46.5" customHeight="1" x14ac:dyDescent="0.25">
      <c r="A2" s="4"/>
      <c r="B2" s="4"/>
      <c r="C2" s="4"/>
      <c r="D2" s="38" t="s">
        <v>1273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8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8" x14ac:dyDescent="0.25">
      <c r="A5" s="20">
        <f>IF((AND(P5=P4,Q5=Q4)),A4,COUNT($E$4:E5))</f>
        <v>1</v>
      </c>
      <c r="B5" s="21" t="s">
        <v>1154</v>
      </c>
      <c r="C5" s="22" t="s">
        <v>1155</v>
      </c>
      <c r="D5" s="23" t="s">
        <v>1156</v>
      </c>
      <c r="E5" s="24">
        <v>190</v>
      </c>
      <c r="F5" s="25">
        <v>4.72</v>
      </c>
      <c r="G5" s="23" t="s">
        <v>1157</v>
      </c>
      <c r="H5" s="24">
        <v>190</v>
      </c>
      <c r="I5" s="25">
        <v>4.96</v>
      </c>
      <c r="J5" s="23" t="s">
        <v>1158</v>
      </c>
      <c r="K5" s="24">
        <v>190</v>
      </c>
      <c r="L5" s="25">
        <v>6.52</v>
      </c>
      <c r="M5" s="23" t="s">
        <v>1159</v>
      </c>
      <c r="N5" s="24">
        <v>140</v>
      </c>
      <c r="O5" s="25">
        <v>3</v>
      </c>
      <c r="P5" s="26">
        <f t="shared" ref="P5" si="0">E5+H5+K5+N5</f>
        <v>710</v>
      </c>
      <c r="Q5" s="27">
        <f t="shared" ref="Q5" si="1">F5+I5+L5+O5</f>
        <v>19.2</v>
      </c>
    </row>
    <row r="6" spans="1:18" x14ac:dyDescent="0.25">
      <c r="A6" s="13"/>
      <c r="B6" s="14"/>
      <c r="C6" s="15"/>
      <c r="D6" s="15"/>
      <c r="E6" s="16"/>
      <c r="F6" s="17"/>
      <c r="G6" s="15"/>
      <c r="H6" s="16"/>
      <c r="I6" s="17"/>
      <c r="J6" s="18"/>
      <c r="K6" s="18"/>
      <c r="L6" s="18"/>
      <c r="M6" s="18"/>
      <c r="N6" s="18"/>
      <c r="O6" s="18"/>
      <c r="P6" s="19"/>
      <c r="Q6" s="18"/>
    </row>
    <row r="7" spans="1:18" ht="46.5" customHeight="1" x14ac:dyDescent="0.25">
      <c r="A7" s="4"/>
      <c r="B7" s="4"/>
      <c r="C7" s="4"/>
      <c r="D7" s="38" t="s">
        <v>1273</v>
      </c>
      <c r="E7" s="38"/>
      <c r="F7" s="38"/>
      <c r="G7" s="38"/>
      <c r="H7" s="38"/>
      <c r="I7" s="38"/>
      <c r="J7" s="38"/>
      <c r="K7" s="5"/>
      <c r="L7" s="5"/>
      <c r="M7" s="5"/>
      <c r="N7" s="5"/>
      <c r="O7" s="5"/>
      <c r="P7" s="5"/>
      <c r="Q7" s="5"/>
    </row>
    <row r="8" spans="1:18" ht="18.75" x14ac:dyDescent="0.25">
      <c r="A8" s="6"/>
      <c r="B8" s="7" t="s">
        <v>15</v>
      </c>
      <c r="C8" s="8"/>
      <c r="D8" s="8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ht="25.5" x14ac:dyDescent="0.25">
      <c r="A9" s="1" t="s">
        <v>1</v>
      </c>
      <c r="B9" s="2" t="s">
        <v>2</v>
      </c>
      <c r="C9" s="1" t="s">
        <v>3</v>
      </c>
      <c r="D9" s="1" t="s">
        <v>30</v>
      </c>
      <c r="E9" s="1" t="s">
        <v>4</v>
      </c>
      <c r="F9" s="1" t="s">
        <v>5</v>
      </c>
      <c r="G9" s="3" t="s">
        <v>31</v>
      </c>
      <c r="H9" s="9" t="s">
        <v>6</v>
      </c>
      <c r="I9" s="10" t="s">
        <v>7</v>
      </c>
      <c r="J9" s="10" t="s">
        <v>32</v>
      </c>
      <c r="K9" s="9" t="s">
        <v>8</v>
      </c>
      <c r="L9" s="10" t="s">
        <v>9</v>
      </c>
      <c r="M9" s="10" t="s">
        <v>33</v>
      </c>
      <c r="N9" s="10" t="s">
        <v>10</v>
      </c>
      <c r="O9" s="10" t="s">
        <v>11</v>
      </c>
      <c r="P9" s="10" t="s">
        <v>34</v>
      </c>
      <c r="Q9" s="11" t="s">
        <v>12</v>
      </c>
    </row>
    <row r="10" spans="1:18" x14ac:dyDescent="0.25">
      <c r="A10" s="20">
        <f>IF((AND(P10=P9,Q10=Q9)),A9,COUNT($E$9:E10))</f>
        <v>1</v>
      </c>
      <c r="B10" s="21" t="s">
        <v>1164</v>
      </c>
      <c r="C10" s="22" t="s">
        <v>1165</v>
      </c>
      <c r="D10" s="23" t="s">
        <v>1166</v>
      </c>
      <c r="E10" s="24">
        <v>340</v>
      </c>
      <c r="F10" s="25">
        <v>10.3</v>
      </c>
      <c r="G10" s="23" t="s">
        <v>1167</v>
      </c>
      <c r="H10" s="24">
        <v>340</v>
      </c>
      <c r="I10" s="25">
        <v>10.5</v>
      </c>
      <c r="J10" s="23" t="s">
        <v>1168</v>
      </c>
      <c r="K10" s="24">
        <v>340</v>
      </c>
      <c r="L10" s="25">
        <v>10.7</v>
      </c>
      <c r="M10" s="23" t="s">
        <v>1169</v>
      </c>
      <c r="N10" s="24">
        <v>330</v>
      </c>
      <c r="O10" s="25">
        <v>11</v>
      </c>
      <c r="P10" s="26">
        <f t="shared" ref="P10:Q12" si="2">E10+H10+K10+N10</f>
        <v>1350</v>
      </c>
      <c r="Q10" s="27">
        <f t="shared" si="2"/>
        <v>42.5</v>
      </c>
    </row>
    <row r="11" spans="1:18" x14ac:dyDescent="0.25">
      <c r="A11" s="20">
        <f>IF((AND(P11=P10,Q11=Q10)),A10,COUNT($E$9:E11))</f>
        <v>2</v>
      </c>
      <c r="B11" s="21" t="s">
        <v>1349</v>
      </c>
      <c r="C11" s="22" t="s">
        <v>1171</v>
      </c>
      <c r="D11" s="23" t="s">
        <v>1172</v>
      </c>
      <c r="E11" s="24">
        <v>340</v>
      </c>
      <c r="F11" s="25">
        <v>4.5</v>
      </c>
      <c r="G11" s="23" t="s">
        <v>1175</v>
      </c>
      <c r="H11" s="24">
        <v>335</v>
      </c>
      <c r="I11" s="25">
        <v>10.8</v>
      </c>
      <c r="J11" s="23" t="s">
        <v>1350</v>
      </c>
      <c r="K11" s="24">
        <v>335</v>
      </c>
      <c r="L11" s="25">
        <v>11.2</v>
      </c>
      <c r="M11" s="23" t="s">
        <v>1351</v>
      </c>
      <c r="N11" s="24">
        <v>320</v>
      </c>
      <c r="O11" s="25">
        <v>7.6</v>
      </c>
      <c r="P11" s="26">
        <f t="shared" si="2"/>
        <v>1330</v>
      </c>
      <c r="Q11" s="27">
        <f t="shared" si="2"/>
        <v>34.1</v>
      </c>
    </row>
    <row r="12" spans="1:18" x14ac:dyDescent="0.25">
      <c r="A12" s="20">
        <f>IF((AND(P12=P11,Q12=Q11)),A11,COUNT($E$9:E12))</f>
        <v>3</v>
      </c>
      <c r="B12" s="21" t="s">
        <v>1160</v>
      </c>
      <c r="C12" s="22" t="s">
        <v>1161</v>
      </c>
      <c r="D12" s="23" t="s">
        <v>1162</v>
      </c>
      <c r="E12" s="24">
        <v>240</v>
      </c>
      <c r="F12" s="25">
        <v>12</v>
      </c>
      <c r="G12" s="23" t="s">
        <v>1163</v>
      </c>
      <c r="H12" s="24">
        <v>80</v>
      </c>
      <c r="I12" s="25">
        <v>9</v>
      </c>
      <c r="J12" s="23"/>
      <c r="K12" s="24"/>
      <c r="L12" s="25"/>
      <c r="M12" s="23"/>
      <c r="N12" s="24"/>
      <c r="O12" s="25"/>
      <c r="P12" s="26">
        <f t="shared" si="2"/>
        <v>320</v>
      </c>
      <c r="Q12" s="27">
        <f t="shared" si="2"/>
        <v>21</v>
      </c>
    </row>
    <row r="14" spans="1:18" x14ac:dyDescent="0.25">
      <c r="A14" s="12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</sheetData>
  <sortState ref="A10:Q12">
    <sortCondition descending="1" ref="P10:P12"/>
    <sortCondition ref="Q10:Q12"/>
  </sortState>
  <mergeCells count="3">
    <mergeCell ref="B14:R14"/>
    <mergeCell ref="D2:J2"/>
    <mergeCell ref="D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1246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110</v>
      </c>
      <c r="C5" s="22" t="s">
        <v>111</v>
      </c>
      <c r="D5" s="23" t="s">
        <v>113</v>
      </c>
      <c r="E5" s="24">
        <v>190</v>
      </c>
      <c r="F5" s="25">
        <v>4.3</v>
      </c>
      <c r="G5" s="23" t="s">
        <v>351</v>
      </c>
      <c r="H5" s="24">
        <v>190</v>
      </c>
      <c r="I5" s="25">
        <v>4.5</v>
      </c>
      <c r="J5" s="23" t="s">
        <v>352</v>
      </c>
      <c r="K5" s="24">
        <v>190</v>
      </c>
      <c r="L5" s="25">
        <v>4.9000000000000004</v>
      </c>
      <c r="M5" s="23" t="s">
        <v>353</v>
      </c>
      <c r="N5" s="24">
        <v>190</v>
      </c>
      <c r="O5" s="25">
        <v>5.5</v>
      </c>
      <c r="P5" s="26">
        <f t="shared" ref="P5" si="0">E5+H5+K5+N5</f>
        <v>760</v>
      </c>
      <c r="Q5" s="27">
        <f t="shared" ref="Q5" si="1">F5+I5+L5+O5</f>
        <v>19.200000000000003</v>
      </c>
    </row>
    <row r="6" spans="1:17" x14ac:dyDescent="0.25">
      <c r="A6" s="13"/>
      <c r="B6" s="14"/>
      <c r="C6" s="15"/>
      <c r="D6" s="15"/>
      <c r="E6" s="16"/>
      <c r="F6" s="17"/>
      <c r="G6" s="15"/>
      <c r="H6" s="16"/>
      <c r="I6" s="17"/>
      <c r="J6" s="18"/>
      <c r="K6" s="18"/>
      <c r="L6" s="18"/>
      <c r="M6" s="18"/>
      <c r="N6" s="18"/>
      <c r="O6" s="18"/>
      <c r="P6" s="19"/>
      <c r="Q6" s="18"/>
    </row>
    <row r="7" spans="1:17" ht="46.5" customHeight="1" x14ac:dyDescent="0.25">
      <c r="A7" s="4"/>
      <c r="B7" s="4"/>
      <c r="C7" s="4"/>
      <c r="D7" s="38" t="s">
        <v>1246</v>
      </c>
      <c r="E7" s="38"/>
      <c r="F7" s="38"/>
      <c r="G7" s="38"/>
      <c r="H7" s="38"/>
      <c r="I7" s="38"/>
      <c r="J7" s="38"/>
      <c r="K7" s="5"/>
      <c r="L7" s="5"/>
      <c r="M7" s="5"/>
      <c r="N7" s="5"/>
      <c r="O7" s="5"/>
      <c r="P7" s="5"/>
      <c r="Q7" s="5"/>
    </row>
    <row r="8" spans="1:17" ht="18.75" x14ac:dyDescent="0.25">
      <c r="A8" s="6"/>
      <c r="B8" s="7" t="s">
        <v>15</v>
      </c>
      <c r="C8" s="8"/>
      <c r="D8" s="8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25.5" x14ac:dyDescent="0.25">
      <c r="A9" s="1" t="s">
        <v>1</v>
      </c>
      <c r="B9" s="2" t="s">
        <v>2</v>
      </c>
      <c r="C9" s="1" t="s">
        <v>3</v>
      </c>
      <c r="D9" s="1" t="s">
        <v>30</v>
      </c>
      <c r="E9" s="1" t="s">
        <v>4</v>
      </c>
      <c r="F9" s="1" t="s">
        <v>5</v>
      </c>
      <c r="G9" s="3" t="s">
        <v>31</v>
      </c>
      <c r="H9" s="9" t="s">
        <v>6</v>
      </c>
      <c r="I9" s="10" t="s">
        <v>7</v>
      </c>
      <c r="J9" s="10" t="s">
        <v>32</v>
      </c>
      <c r="K9" s="9" t="s">
        <v>8</v>
      </c>
      <c r="L9" s="10" t="s">
        <v>9</v>
      </c>
      <c r="M9" s="10" t="s">
        <v>33</v>
      </c>
      <c r="N9" s="10" t="s">
        <v>10</v>
      </c>
      <c r="O9" s="10" t="s">
        <v>11</v>
      </c>
      <c r="P9" s="10" t="s">
        <v>34</v>
      </c>
      <c r="Q9" s="11" t="s">
        <v>12</v>
      </c>
    </row>
    <row r="10" spans="1:17" x14ac:dyDescent="0.25">
      <c r="A10" s="20">
        <f>IF((AND(P10=P9,Q10=Q9)),A9,COUNT($E$9:E10))</f>
        <v>1</v>
      </c>
      <c r="B10" s="21" t="s">
        <v>13</v>
      </c>
      <c r="C10" s="22" t="s">
        <v>354</v>
      </c>
      <c r="D10" s="23" t="s">
        <v>16</v>
      </c>
      <c r="E10" s="24">
        <v>340</v>
      </c>
      <c r="F10" s="25">
        <v>3.9</v>
      </c>
      <c r="G10" s="23" t="s">
        <v>18</v>
      </c>
      <c r="H10" s="24">
        <v>340</v>
      </c>
      <c r="I10" s="25">
        <v>3.9</v>
      </c>
      <c r="J10" s="23" t="s">
        <v>355</v>
      </c>
      <c r="K10" s="24">
        <v>340</v>
      </c>
      <c r="L10" s="25">
        <v>3.9</v>
      </c>
      <c r="M10" s="23" t="s">
        <v>17</v>
      </c>
      <c r="N10" s="24">
        <v>340</v>
      </c>
      <c r="O10" s="25">
        <v>3.9</v>
      </c>
      <c r="P10" s="26">
        <f t="shared" ref="P10:P15" si="2">E10+H10+K10+N10</f>
        <v>1360</v>
      </c>
      <c r="Q10" s="27">
        <f t="shared" ref="Q10:Q15" si="3">F10+I10+L10+O10</f>
        <v>15.6</v>
      </c>
    </row>
    <row r="11" spans="1:17" x14ac:dyDescent="0.25">
      <c r="A11" s="20">
        <f>IF((AND(P11=P10,Q11=Q10)),A10,COUNT($E$9:E11))</f>
        <v>2</v>
      </c>
      <c r="B11" s="21" t="s">
        <v>116</v>
      </c>
      <c r="C11" s="22" t="s">
        <v>117</v>
      </c>
      <c r="D11" s="23" t="s">
        <v>121</v>
      </c>
      <c r="E11" s="24">
        <v>340</v>
      </c>
      <c r="F11" s="25">
        <v>5.7</v>
      </c>
      <c r="G11" s="23" t="s">
        <v>118</v>
      </c>
      <c r="H11" s="24">
        <v>340</v>
      </c>
      <c r="I11" s="25">
        <v>5.75</v>
      </c>
      <c r="J11" s="23" t="s">
        <v>120</v>
      </c>
      <c r="K11" s="24">
        <v>340</v>
      </c>
      <c r="L11" s="25">
        <v>5.8</v>
      </c>
      <c r="M11" s="23" t="s">
        <v>119</v>
      </c>
      <c r="N11" s="24">
        <v>340</v>
      </c>
      <c r="O11" s="25">
        <v>5.85</v>
      </c>
      <c r="P11" s="26">
        <f t="shared" si="2"/>
        <v>1360</v>
      </c>
      <c r="Q11" s="27">
        <f t="shared" si="3"/>
        <v>23.1</v>
      </c>
    </row>
    <row r="12" spans="1:17" x14ac:dyDescent="0.25">
      <c r="A12" s="20">
        <f>IF((AND(P12=P11,Q12=Q11)),A11,COUNT($E$9:E12))</f>
        <v>3</v>
      </c>
      <c r="B12" s="21" t="s">
        <v>356</v>
      </c>
      <c r="C12" s="22" t="s">
        <v>182</v>
      </c>
      <c r="D12" s="23" t="s">
        <v>184</v>
      </c>
      <c r="E12" s="24">
        <v>340</v>
      </c>
      <c r="F12" s="25">
        <v>12</v>
      </c>
      <c r="G12" s="23" t="s">
        <v>185</v>
      </c>
      <c r="H12" s="24">
        <v>340</v>
      </c>
      <c r="I12" s="25">
        <v>13</v>
      </c>
      <c r="J12" s="23" t="s">
        <v>183</v>
      </c>
      <c r="K12" s="24">
        <v>330</v>
      </c>
      <c r="L12" s="25">
        <v>11</v>
      </c>
      <c r="M12" s="23" t="s">
        <v>357</v>
      </c>
      <c r="N12" s="24">
        <v>330</v>
      </c>
      <c r="O12" s="25">
        <v>12</v>
      </c>
      <c r="P12" s="26">
        <f t="shared" si="2"/>
        <v>1340</v>
      </c>
      <c r="Q12" s="27">
        <f t="shared" si="3"/>
        <v>48</v>
      </c>
    </row>
    <row r="13" spans="1:17" x14ac:dyDescent="0.25">
      <c r="A13" s="20">
        <f>IF((AND(P13=P12,Q13=Q12)),A12,COUNT($E$9:E13))</f>
        <v>4</v>
      </c>
      <c r="B13" s="21" t="s">
        <v>172</v>
      </c>
      <c r="C13" s="22" t="s">
        <v>364</v>
      </c>
      <c r="D13" s="23" t="s">
        <v>175</v>
      </c>
      <c r="E13" s="24">
        <v>340</v>
      </c>
      <c r="F13" s="25">
        <v>6.6</v>
      </c>
      <c r="G13" s="23" t="s">
        <v>174</v>
      </c>
      <c r="H13" s="24">
        <v>330</v>
      </c>
      <c r="I13" s="25">
        <v>6.3</v>
      </c>
      <c r="J13" s="23" t="s">
        <v>173</v>
      </c>
      <c r="K13" s="24">
        <v>330</v>
      </c>
      <c r="L13" s="25">
        <v>6.7</v>
      </c>
      <c r="M13" s="23" t="s">
        <v>365</v>
      </c>
      <c r="N13" s="24">
        <v>320</v>
      </c>
      <c r="O13" s="25">
        <v>6.6</v>
      </c>
      <c r="P13" s="26">
        <f t="shared" si="2"/>
        <v>1320</v>
      </c>
      <c r="Q13" s="27">
        <f t="shared" si="3"/>
        <v>26.199999999999996</v>
      </c>
    </row>
    <row r="14" spans="1:17" x14ac:dyDescent="0.25">
      <c r="A14" s="20">
        <f>IF((AND(P14=P13,Q14=Q13)),A13,COUNT($E$9:E14))</f>
        <v>5</v>
      </c>
      <c r="B14" s="21" t="s">
        <v>358</v>
      </c>
      <c r="C14" s="22" t="s">
        <v>359</v>
      </c>
      <c r="D14" s="23" t="s">
        <v>360</v>
      </c>
      <c r="E14" s="24">
        <v>330</v>
      </c>
      <c r="F14" s="25">
        <v>6.2</v>
      </c>
      <c r="G14" s="23" t="s">
        <v>361</v>
      </c>
      <c r="H14" s="24">
        <v>330</v>
      </c>
      <c r="I14" s="25">
        <v>7</v>
      </c>
      <c r="J14" s="23" t="s">
        <v>362</v>
      </c>
      <c r="K14" s="24">
        <v>330</v>
      </c>
      <c r="L14" s="25">
        <v>11.4</v>
      </c>
      <c r="M14" s="23" t="s">
        <v>363</v>
      </c>
      <c r="N14" s="24">
        <v>320</v>
      </c>
      <c r="O14" s="25">
        <v>6</v>
      </c>
      <c r="P14" s="26">
        <f t="shared" si="2"/>
        <v>1310</v>
      </c>
      <c r="Q14" s="27">
        <f t="shared" si="3"/>
        <v>30.6</v>
      </c>
    </row>
    <row r="15" spans="1:17" x14ac:dyDescent="0.25">
      <c r="A15" s="20">
        <f>IF((AND(P15=P14,Q15=Q14)),A14,COUNT($E$9:E15))</f>
        <v>6</v>
      </c>
      <c r="B15" s="21" t="s">
        <v>110</v>
      </c>
      <c r="C15" s="22" t="s">
        <v>111</v>
      </c>
      <c r="D15" s="23" t="s">
        <v>112</v>
      </c>
      <c r="E15" s="24">
        <v>330</v>
      </c>
      <c r="F15" s="25">
        <v>6.4</v>
      </c>
      <c r="G15" s="23"/>
      <c r="H15" s="24"/>
      <c r="I15" s="25"/>
      <c r="J15" s="23"/>
      <c r="K15" s="24"/>
      <c r="L15" s="25"/>
      <c r="M15" s="23"/>
      <c r="N15" s="24"/>
      <c r="O15" s="25"/>
      <c r="P15" s="26">
        <f t="shared" si="2"/>
        <v>330</v>
      </c>
      <c r="Q15" s="27">
        <f t="shared" si="3"/>
        <v>6.4</v>
      </c>
    </row>
    <row r="18" spans="1:18" x14ac:dyDescent="0.25">
      <c r="A18" s="12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</sheetData>
  <sortState ref="A25:Q40">
    <sortCondition descending="1" ref="P25:P40"/>
    <sortCondition ref="Q25:Q40"/>
  </sortState>
  <mergeCells count="3">
    <mergeCell ref="D2:J2"/>
    <mergeCell ref="D7:J7"/>
    <mergeCell ref="B18:R18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showGridLines="0" zoomScaleNormal="100" workbookViewId="0">
      <selection activeCell="A2" sqref="A2"/>
    </sheetView>
  </sheetViews>
  <sheetFormatPr defaultRowHeight="15" x14ac:dyDescent="0.25"/>
  <cols>
    <col min="1" max="1" width="5.42578125" customWidth="1"/>
    <col min="2" max="2" width="41.57031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1274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1205</v>
      </c>
      <c r="C5" s="22" t="s">
        <v>1206</v>
      </c>
      <c r="D5" s="23" t="s">
        <v>1207</v>
      </c>
      <c r="E5" s="24">
        <v>190</v>
      </c>
      <c r="F5" s="25">
        <v>3</v>
      </c>
      <c r="G5" s="23" t="s">
        <v>1208</v>
      </c>
      <c r="H5" s="24">
        <v>190</v>
      </c>
      <c r="I5" s="25">
        <v>3</v>
      </c>
      <c r="J5" s="23" t="s">
        <v>1209</v>
      </c>
      <c r="K5" s="24">
        <v>190</v>
      </c>
      <c r="L5" s="25">
        <v>3</v>
      </c>
      <c r="M5" s="23" t="s">
        <v>1210</v>
      </c>
      <c r="N5" s="24">
        <v>190</v>
      </c>
      <c r="O5" s="25">
        <v>3.1</v>
      </c>
      <c r="P5" s="26">
        <f t="shared" ref="P5:P10" si="0">E5+H5+K5+N5</f>
        <v>760</v>
      </c>
      <c r="Q5" s="27">
        <f t="shared" ref="Q5:Q10" si="1">F5+I5+L5+O5</f>
        <v>12.1</v>
      </c>
    </row>
    <row r="6" spans="1:17" x14ac:dyDescent="0.25">
      <c r="A6" s="20">
        <f>IF((AND(P6=P5,Q6=Q5)),A5,COUNT($E$4:E6))</f>
        <v>2</v>
      </c>
      <c r="B6" s="21" t="s">
        <v>1200</v>
      </c>
      <c r="C6" s="22" t="s">
        <v>1287</v>
      </c>
      <c r="D6" s="23" t="s">
        <v>1201</v>
      </c>
      <c r="E6" s="24">
        <v>190</v>
      </c>
      <c r="F6" s="25">
        <v>5.0999999999999996</v>
      </c>
      <c r="G6" s="23" t="s">
        <v>1202</v>
      </c>
      <c r="H6" s="24">
        <v>190</v>
      </c>
      <c r="I6" s="25">
        <v>5.2</v>
      </c>
      <c r="J6" s="23" t="s">
        <v>1203</v>
      </c>
      <c r="K6" s="24">
        <v>180</v>
      </c>
      <c r="L6" s="25">
        <v>6.3</v>
      </c>
      <c r="M6" s="23" t="s">
        <v>1204</v>
      </c>
      <c r="N6" s="24">
        <v>150</v>
      </c>
      <c r="O6" s="25">
        <v>4.2</v>
      </c>
      <c r="P6" s="26">
        <f t="shared" si="0"/>
        <v>710</v>
      </c>
      <c r="Q6" s="27">
        <f t="shared" si="1"/>
        <v>20.8</v>
      </c>
    </row>
    <row r="7" spans="1:17" x14ac:dyDescent="0.25">
      <c r="A7" s="20">
        <f>IF((AND(P7=P6,Q7=Q6)),A6,COUNT($E$4:E7))</f>
        <v>3</v>
      </c>
      <c r="B7" s="21" t="s">
        <v>235</v>
      </c>
      <c r="C7" s="22" t="s">
        <v>236</v>
      </c>
      <c r="D7" s="23" t="s">
        <v>109</v>
      </c>
      <c r="E7" s="24">
        <v>190</v>
      </c>
      <c r="F7" s="25">
        <v>3</v>
      </c>
      <c r="G7" s="23" t="s">
        <v>1212</v>
      </c>
      <c r="H7" s="24">
        <v>190</v>
      </c>
      <c r="I7" s="25">
        <v>3.3</v>
      </c>
      <c r="J7" s="23" t="s">
        <v>1213</v>
      </c>
      <c r="K7" s="24">
        <v>120</v>
      </c>
      <c r="L7" s="25">
        <v>11.3</v>
      </c>
      <c r="M7" s="23" t="s">
        <v>1214</v>
      </c>
      <c r="N7" s="24">
        <v>120</v>
      </c>
      <c r="O7" s="25">
        <v>13.4</v>
      </c>
      <c r="P7" s="26">
        <f t="shared" si="0"/>
        <v>620</v>
      </c>
      <c r="Q7" s="27">
        <f t="shared" si="1"/>
        <v>31</v>
      </c>
    </row>
    <row r="8" spans="1:17" x14ac:dyDescent="0.25">
      <c r="A8" s="20">
        <f>IF((AND(P8=P7,Q8=Q7)),A7,COUNT($E$4:E8))</f>
        <v>4</v>
      </c>
      <c r="B8" s="21" t="s">
        <v>1195</v>
      </c>
      <c r="C8" s="22" t="s">
        <v>1196</v>
      </c>
      <c r="D8" s="23" t="s">
        <v>1194</v>
      </c>
      <c r="E8" s="24">
        <v>190</v>
      </c>
      <c r="F8" s="25">
        <v>0</v>
      </c>
      <c r="G8" s="23" t="s">
        <v>1197</v>
      </c>
      <c r="H8" s="24">
        <v>130</v>
      </c>
      <c r="I8" s="25">
        <v>0</v>
      </c>
      <c r="J8" s="23" t="s">
        <v>1198</v>
      </c>
      <c r="K8" s="24">
        <v>80</v>
      </c>
      <c r="L8" s="25">
        <v>0</v>
      </c>
      <c r="M8" s="23" t="s">
        <v>1199</v>
      </c>
      <c r="N8" s="24">
        <v>70</v>
      </c>
      <c r="O8" s="25">
        <v>0</v>
      </c>
      <c r="P8" s="26">
        <f t="shared" si="0"/>
        <v>470</v>
      </c>
      <c r="Q8" s="27">
        <f t="shared" si="1"/>
        <v>0</v>
      </c>
    </row>
    <row r="9" spans="1:17" x14ac:dyDescent="0.25">
      <c r="A9" s="20">
        <f>IF((AND(P9=P8,Q9=Q8)),A8,COUNT($E$4:E9))</f>
        <v>5</v>
      </c>
      <c r="B9" s="21" t="s">
        <v>1176</v>
      </c>
      <c r="C9" s="22" t="s">
        <v>1177</v>
      </c>
      <c r="D9" s="23" t="s">
        <v>1191</v>
      </c>
      <c r="E9" s="24">
        <v>170</v>
      </c>
      <c r="F9" s="25">
        <v>8.34</v>
      </c>
      <c r="G9" s="23" t="s">
        <v>1192</v>
      </c>
      <c r="H9" s="24">
        <v>170</v>
      </c>
      <c r="I9" s="25">
        <v>8.8800000000000008</v>
      </c>
      <c r="J9" s="23" t="s">
        <v>1193</v>
      </c>
      <c r="K9" s="24">
        <v>90</v>
      </c>
      <c r="L9" s="25">
        <v>4.2</v>
      </c>
      <c r="M9" s="23"/>
      <c r="N9" s="24"/>
      <c r="O9" s="25"/>
      <c r="P9" s="26">
        <f t="shared" si="0"/>
        <v>430</v>
      </c>
      <c r="Q9" s="27">
        <f t="shared" si="1"/>
        <v>21.419999999999998</v>
      </c>
    </row>
    <row r="10" spans="1:17" x14ac:dyDescent="0.25">
      <c r="A10" s="20">
        <f>IF((AND(P10=P9,Q10=Q9)),A9,COUNT($E$4:E10))</f>
        <v>6</v>
      </c>
      <c r="B10" s="21" t="s">
        <v>239</v>
      </c>
      <c r="C10" s="22" t="s">
        <v>1188</v>
      </c>
      <c r="D10" s="23" t="s">
        <v>1211</v>
      </c>
      <c r="E10" s="24">
        <v>140</v>
      </c>
      <c r="F10" s="25">
        <v>15</v>
      </c>
      <c r="G10" s="23"/>
      <c r="H10" s="24"/>
      <c r="I10" s="25"/>
      <c r="J10" s="23"/>
      <c r="K10" s="24"/>
      <c r="L10" s="25"/>
      <c r="M10" s="23"/>
      <c r="N10" s="24"/>
      <c r="O10" s="25"/>
      <c r="P10" s="26">
        <f t="shared" si="0"/>
        <v>140</v>
      </c>
      <c r="Q10" s="27">
        <f t="shared" si="1"/>
        <v>15</v>
      </c>
    </row>
    <row r="11" spans="1:17" x14ac:dyDescent="0.25">
      <c r="A11" s="13"/>
      <c r="B11" s="14"/>
      <c r="C11" s="15"/>
      <c r="D11" s="15"/>
      <c r="E11" s="16"/>
      <c r="F11" s="17"/>
      <c r="G11" s="15"/>
      <c r="H11" s="16"/>
      <c r="I11" s="17"/>
      <c r="J11" s="18"/>
      <c r="K11" s="18"/>
      <c r="L11" s="18"/>
      <c r="M11" s="18"/>
      <c r="N11" s="18"/>
      <c r="O11" s="18"/>
      <c r="P11" s="19"/>
      <c r="Q11" s="18"/>
    </row>
    <row r="12" spans="1:17" ht="46.5" customHeight="1" x14ac:dyDescent="0.25">
      <c r="A12" s="4"/>
      <c r="B12" s="4"/>
      <c r="C12" s="4"/>
      <c r="D12" s="38" t="s">
        <v>1274</v>
      </c>
      <c r="E12" s="38"/>
      <c r="F12" s="38"/>
      <c r="G12" s="38"/>
      <c r="H12" s="38"/>
      <c r="I12" s="38"/>
      <c r="J12" s="38"/>
      <c r="K12" s="5"/>
      <c r="L12" s="5"/>
      <c r="M12" s="5"/>
      <c r="N12" s="5"/>
      <c r="O12" s="5"/>
      <c r="P12" s="5"/>
      <c r="Q12" s="5"/>
    </row>
    <row r="13" spans="1:17" ht="18.75" x14ac:dyDescent="0.25">
      <c r="A13" s="6"/>
      <c r="B13" s="7" t="s">
        <v>15</v>
      </c>
      <c r="C13" s="8"/>
      <c r="D13" s="8"/>
      <c r="E13" s="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25.5" x14ac:dyDescent="0.25">
      <c r="A14" s="1" t="s">
        <v>1</v>
      </c>
      <c r="B14" s="2" t="s">
        <v>2</v>
      </c>
      <c r="C14" s="1" t="s">
        <v>3</v>
      </c>
      <c r="D14" s="1" t="s">
        <v>30</v>
      </c>
      <c r="E14" s="1" t="s">
        <v>4</v>
      </c>
      <c r="F14" s="1" t="s">
        <v>5</v>
      </c>
      <c r="G14" s="3" t="s">
        <v>31</v>
      </c>
      <c r="H14" s="9" t="s">
        <v>6</v>
      </c>
      <c r="I14" s="10" t="s">
        <v>7</v>
      </c>
      <c r="J14" s="10" t="s">
        <v>32</v>
      </c>
      <c r="K14" s="9" t="s">
        <v>8</v>
      </c>
      <c r="L14" s="10" t="s">
        <v>9</v>
      </c>
      <c r="M14" s="10" t="s">
        <v>33</v>
      </c>
      <c r="N14" s="10" t="s">
        <v>10</v>
      </c>
      <c r="O14" s="10" t="s">
        <v>11</v>
      </c>
      <c r="P14" s="10" t="s">
        <v>34</v>
      </c>
      <c r="Q14" s="11" t="s">
        <v>12</v>
      </c>
    </row>
    <row r="15" spans="1:17" x14ac:dyDescent="0.25">
      <c r="A15" s="20">
        <f>IF((AND(P15=P14,Q15=Q14)),A14,COUNT($E$14:E15))</f>
        <v>1</v>
      </c>
      <c r="B15" s="21" t="s">
        <v>1189</v>
      </c>
      <c r="C15" s="22" t="s">
        <v>237</v>
      </c>
      <c r="D15" s="23" t="s">
        <v>238</v>
      </c>
      <c r="E15" s="24">
        <v>340</v>
      </c>
      <c r="F15" s="25">
        <v>3.8</v>
      </c>
      <c r="G15" s="23" t="s">
        <v>250</v>
      </c>
      <c r="H15" s="24">
        <v>340</v>
      </c>
      <c r="I15" s="25">
        <v>4.8</v>
      </c>
      <c r="J15" s="23" t="s">
        <v>251</v>
      </c>
      <c r="K15" s="24">
        <v>340</v>
      </c>
      <c r="L15" s="25">
        <v>4.9000000000000004</v>
      </c>
      <c r="M15" s="23" t="s">
        <v>1190</v>
      </c>
      <c r="N15" s="24">
        <v>340</v>
      </c>
      <c r="O15" s="25">
        <v>5.4</v>
      </c>
      <c r="P15" s="26">
        <f t="shared" ref="P15:Q20" si="2">E15+H15+K15+N15</f>
        <v>1360</v>
      </c>
      <c r="Q15" s="27">
        <f t="shared" si="2"/>
        <v>18.899999999999999</v>
      </c>
    </row>
    <row r="16" spans="1:17" x14ac:dyDescent="0.25">
      <c r="A16" s="20">
        <f>IF((AND(P16=P15,Q16=Q15)),A15,COUNT($E$14:E16))</f>
        <v>2</v>
      </c>
      <c r="B16" s="21" t="s">
        <v>1182</v>
      </c>
      <c r="C16" s="22" t="s">
        <v>1183</v>
      </c>
      <c r="D16" s="23" t="s">
        <v>1184</v>
      </c>
      <c r="E16" s="24">
        <v>340</v>
      </c>
      <c r="F16" s="25">
        <v>7</v>
      </c>
      <c r="G16" s="23" t="s">
        <v>1185</v>
      </c>
      <c r="H16" s="24">
        <v>340</v>
      </c>
      <c r="I16" s="25">
        <v>7</v>
      </c>
      <c r="J16" s="23" t="s">
        <v>1186</v>
      </c>
      <c r="K16" s="24">
        <v>340</v>
      </c>
      <c r="L16" s="25">
        <v>7</v>
      </c>
      <c r="M16" s="23" t="s">
        <v>1187</v>
      </c>
      <c r="N16" s="24">
        <v>340</v>
      </c>
      <c r="O16" s="25">
        <v>7</v>
      </c>
      <c r="P16" s="26">
        <f t="shared" si="2"/>
        <v>1360</v>
      </c>
      <c r="Q16" s="27">
        <f t="shared" si="2"/>
        <v>28</v>
      </c>
    </row>
    <row r="17" spans="1:18" x14ac:dyDescent="0.25">
      <c r="A17" s="20">
        <f>IF((AND(P17=P16,Q17=Q16)),A16,COUNT($E$14:E17))</f>
        <v>3</v>
      </c>
      <c r="B17" s="21" t="s">
        <v>223</v>
      </c>
      <c r="C17" s="22" t="s">
        <v>224</v>
      </c>
      <c r="D17" s="23" t="s">
        <v>227</v>
      </c>
      <c r="E17" s="24">
        <v>340</v>
      </c>
      <c r="F17" s="25">
        <v>5.2</v>
      </c>
      <c r="G17" s="23" t="s">
        <v>226</v>
      </c>
      <c r="H17" s="24">
        <v>340</v>
      </c>
      <c r="I17" s="25">
        <v>9.5</v>
      </c>
      <c r="J17" s="23" t="s">
        <v>225</v>
      </c>
      <c r="K17" s="24">
        <v>340</v>
      </c>
      <c r="L17" s="25">
        <v>11.7</v>
      </c>
      <c r="M17" s="23" t="s">
        <v>228</v>
      </c>
      <c r="N17" s="24">
        <v>330</v>
      </c>
      <c r="O17" s="25">
        <v>6.1</v>
      </c>
      <c r="P17" s="26">
        <f t="shared" si="2"/>
        <v>1350</v>
      </c>
      <c r="Q17" s="27">
        <f t="shared" si="2"/>
        <v>32.5</v>
      </c>
    </row>
    <row r="18" spans="1:18" x14ac:dyDescent="0.25">
      <c r="A18" s="20">
        <f>IF((AND(P18=P17,Q18=Q17)),A17,COUNT($E$14:E18))</f>
        <v>4</v>
      </c>
      <c r="B18" s="21" t="s">
        <v>1170</v>
      </c>
      <c r="C18" s="22" t="s">
        <v>224</v>
      </c>
      <c r="D18" s="23" t="s">
        <v>1173</v>
      </c>
      <c r="E18" s="24">
        <v>340</v>
      </c>
      <c r="F18" s="25">
        <v>10.199999999999999</v>
      </c>
      <c r="G18" s="23" t="s">
        <v>1174</v>
      </c>
      <c r="H18" s="24">
        <v>340</v>
      </c>
      <c r="I18" s="25">
        <v>10.3</v>
      </c>
      <c r="J18" s="23" t="s">
        <v>1347</v>
      </c>
      <c r="K18" s="24">
        <v>330</v>
      </c>
      <c r="L18" s="25">
        <v>10.4</v>
      </c>
      <c r="M18" s="23" t="s">
        <v>1348</v>
      </c>
      <c r="N18" s="24">
        <v>330</v>
      </c>
      <c r="O18" s="25">
        <v>10.5</v>
      </c>
      <c r="P18" s="26">
        <f t="shared" si="2"/>
        <v>1340</v>
      </c>
      <c r="Q18" s="27">
        <f t="shared" si="2"/>
        <v>41.4</v>
      </c>
    </row>
    <row r="19" spans="1:18" x14ac:dyDescent="0.25">
      <c r="A19" s="20">
        <f>IF((AND(P19=P18,Q19=Q18)),A18,COUNT($E$14:E19))</f>
        <v>5</v>
      </c>
      <c r="B19" s="21" t="s">
        <v>1176</v>
      </c>
      <c r="C19" s="22" t="s">
        <v>1177</v>
      </c>
      <c r="D19" s="23" t="s">
        <v>1178</v>
      </c>
      <c r="E19" s="24">
        <v>300</v>
      </c>
      <c r="F19" s="25">
        <v>12.42</v>
      </c>
      <c r="G19" s="23" t="s">
        <v>1179</v>
      </c>
      <c r="H19" s="24">
        <v>300</v>
      </c>
      <c r="I19" s="25">
        <v>13.8</v>
      </c>
      <c r="J19" s="23" t="s">
        <v>1180</v>
      </c>
      <c r="K19" s="24">
        <v>340</v>
      </c>
      <c r="L19" s="25">
        <v>6.9</v>
      </c>
      <c r="M19" s="23" t="s">
        <v>1181</v>
      </c>
      <c r="N19" s="24">
        <v>340</v>
      </c>
      <c r="O19" s="25">
        <v>6.9</v>
      </c>
      <c r="P19" s="26">
        <f t="shared" si="2"/>
        <v>1280</v>
      </c>
      <c r="Q19" s="27">
        <f t="shared" si="2"/>
        <v>40.019999999999996</v>
      </c>
    </row>
    <row r="20" spans="1:18" x14ac:dyDescent="0.25">
      <c r="A20" s="20">
        <f>IF((AND(P20=P19,Q20=Q19)),A19,COUNT($E$14:E20))</f>
        <v>6</v>
      </c>
      <c r="B20" s="21" t="s">
        <v>239</v>
      </c>
      <c r="C20" s="22" t="s">
        <v>1188</v>
      </c>
      <c r="D20" s="23" t="s">
        <v>240</v>
      </c>
      <c r="E20" s="24">
        <v>340</v>
      </c>
      <c r="F20" s="25">
        <v>13</v>
      </c>
      <c r="G20" s="23" t="s">
        <v>241</v>
      </c>
      <c r="H20" s="24">
        <v>320</v>
      </c>
      <c r="I20" s="25">
        <v>12</v>
      </c>
      <c r="J20" s="23"/>
      <c r="K20" s="24"/>
      <c r="L20" s="25"/>
      <c r="M20" s="23"/>
      <c r="N20" s="24"/>
      <c r="O20" s="25"/>
      <c r="P20" s="26">
        <f t="shared" si="2"/>
        <v>660</v>
      </c>
      <c r="Q20" s="27">
        <f t="shared" si="2"/>
        <v>25</v>
      </c>
    </row>
    <row r="22" spans="1:18" x14ac:dyDescent="0.25">
      <c r="A22" s="12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</sheetData>
  <sortState ref="A15:Q20">
    <sortCondition descending="1" ref="P15:P20"/>
    <sortCondition ref="Q15:Q20"/>
  </sortState>
  <mergeCells count="3">
    <mergeCell ref="B22:R22"/>
    <mergeCell ref="D2:J2"/>
    <mergeCell ref="D12:J12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workbookViewId="0">
      <selection activeCell="A2" sqref="A2"/>
    </sheetView>
  </sheetViews>
  <sheetFormatPr defaultRowHeight="15" x14ac:dyDescent="0.25"/>
  <cols>
    <col min="1" max="1" width="5.42578125" customWidth="1"/>
    <col min="2" max="2" width="26.425781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21.7109375" bestFit="1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1275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1221</v>
      </c>
      <c r="C5" s="22" t="s">
        <v>1285</v>
      </c>
      <c r="D5" s="23" t="s">
        <v>1222</v>
      </c>
      <c r="E5" s="24">
        <v>340</v>
      </c>
      <c r="F5" s="25">
        <v>13</v>
      </c>
      <c r="G5" s="23" t="s">
        <v>1223</v>
      </c>
      <c r="H5" s="24">
        <v>340</v>
      </c>
      <c r="I5" s="25">
        <v>13.2</v>
      </c>
      <c r="J5" s="23" t="s">
        <v>1224</v>
      </c>
      <c r="K5" s="24">
        <v>340</v>
      </c>
      <c r="L5" s="25">
        <v>13.5</v>
      </c>
      <c r="M5" s="23" t="s">
        <v>1225</v>
      </c>
      <c r="N5" s="24">
        <v>340</v>
      </c>
      <c r="O5" s="25">
        <v>13.8</v>
      </c>
      <c r="P5" s="26">
        <f t="shared" ref="P5:P8" si="0">E5+H5+K5+N5</f>
        <v>1360</v>
      </c>
      <c r="Q5" s="27">
        <f t="shared" ref="Q5:Q8" si="1">F5+I5+L5+O5</f>
        <v>53.5</v>
      </c>
    </row>
    <row r="6" spans="1:17" x14ac:dyDescent="0.25">
      <c r="A6" s="20">
        <f>IF((AND(P6=P5,Q6=Q5)),A5,COUNT($E$4:E6))</f>
        <v>2</v>
      </c>
      <c r="B6" s="21" t="s">
        <v>1226</v>
      </c>
      <c r="C6" s="22" t="s">
        <v>1286</v>
      </c>
      <c r="D6" s="23" t="s">
        <v>1227</v>
      </c>
      <c r="E6" s="24">
        <v>190</v>
      </c>
      <c r="F6" s="25">
        <v>6</v>
      </c>
      <c r="G6" s="23" t="s">
        <v>1228</v>
      </c>
      <c r="H6" s="24">
        <v>190</v>
      </c>
      <c r="I6" s="25">
        <v>6</v>
      </c>
      <c r="J6" s="23" t="s">
        <v>1229</v>
      </c>
      <c r="K6" s="24">
        <v>190</v>
      </c>
      <c r="L6" s="25">
        <v>6</v>
      </c>
      <c r="M6" s="23" t="s">
        <v>1230</v>
      </c>
      <c r="N6" s="24">
        <v>190</v>
      </c>
      <c r="O6" s="25">
        <v>6</v>
      </c>
      <c r="P6" s="26">
        <f t="shared" si="0"/>
        <v>760</v>
      </c>
      <c r="Q6" s="27">
        <f t="shared" si="1"/>
        <v>24</v>
      </c>
    </row>
    <row r="7" spans="1:17" x14ac:dyDescent="0.25">
      <c r="A7" s="20">
        <f>IF((AND(P7=P6,Q7=Q6)),A6,COUNT($E$4:E7))</f>
        <v>3</v>
      </c>
      <c r="B7" s="21" t="s">
        <v>1231</v>
      </c>
      <c r="C7" s="22" t="s">
        <v>1232</v>
      </c>
      <c r="D7" s="23" t="s">
        <v>1233</v>
      </c>
      <c r="E7" s="24">
        <v>190</v>
      </c>
      <c r="F7" s="25">
        <v>3</v>
      </c>
      <c r="G7" s="23" t="s">
        <v>1234</v>
      </c>
      <c r="H7" s="24">
        <v>190</v>
      </c>
      <c r="I7" s="25">
        <v>5</v>
      </c>
      <c r="J7" s="23" t="s">
        <v>1235</v>
      </c>
      <c r="K7" s="24">
        <v>190</v>
      </c>
      <c r="L7" s="25">
        <v>7</v>
      </c>
      <c r="M7" s="23" t="s">
        <v>1236</v>
      </c>
      <c r="N7" s="24">
        <v>180</v>
      </c>
      <c r="O7" s="25">
        <v>6</v>
      </c>
      <c r="P7" s="26">
        <f t="shared" si="0"/>
        <v>750</v>
      </c>
      <c r="Q7" s="27">
        <f t="shared" si="1"/>
        <v>21</v>
      </c>
    </row>
    <row r="8" spans="1:17" x14ac:dyDescent="0.25">
      <c r="A8" s="20">
        <f>IF((AND(P8=P7,Q8=Q7)),A7,COUNT($E$4:E8))</f>
        <v>4</v>
      </c>
      <c r="B8" s="21" t="s">
        <v>1215</v>
      </c>
      <c r="C8" s="22" t="s">
        <v>1216</v>
      </c>
      <c r="D8" s="23" t="s">
        <v>1217</v>
      </c>
      <c r="E8" s="24">
        <v>170</v>
      </c>
      <c r="F8" s="25">
        <v>2.4</v>
      </c>
      <c r="G8" s="23" t="s">
        <v>1218</v>
      </c>
      <c r="H8" s="24">
        <v>170</v>
      </c>
      <c r="I8" s="25">
        <v>2.8</v>
      </c>
      <c r="J8" s="23" t="s">
        <v>1219</v>
      </c>
      <c r="K8" s="24">
        <v>160</v>
      </c>
      <c r="L8" s="25">
        <v>2.8</v>
      </c>
      <c r="M8" s="23" t="s">
        <v>1220</v>
      </c>
      <c r="N8" s="24">
        <v>160</v>
      </c>
      <c r="O8" s="25">
        <v>2.9</v>
      </c>
      <c r="P8" s="26">
        <f t="shared" si="0"/>
        <v>660</v>
      </c>
      <c r="Q8" s="27">
        <f t="shared" si="1"/>
        <v>10.899999999999999</v>
      </c>
    </row>
    <row r="9" spans="1:17" x14ac:dyDescent="0.25">
      <c r="A9" s="13"/>
      <c r="B9" s="14"/>
      <c r="C9" s="15"/>
      <c r="D9" s="15"/>
      <c r="E9" s="16"/>
      <c r="F9" s="17"/>
      <c r="G9" s="15"/>
      <c r="H9" s="16"/>
      <c r="I9" s="17"/>
      <c r="J9" s="18"/>
      <c r="K9" s="18"/>
      <c r="L9" s="18"/>
      <c r="M9" s="18"/>
      <c r="N9" s="18"/>
      <c r="O9" s="18"/>
      <c r="P9" s="19"/>
      <c r="Q9" s="18"/>
    </row>
    <row r="10" spans="1:17" ht="46.5" customHeight="1" x14ac:dyDescent="0.25">
      <c r="A10" s="4"/>
      <c r="B10" s="4"/>
      <c r="C10" s="4"/>
      <c r="D10" s="38" t="s">
        <v>1275</v>
      </c>
      <c r="E10" s="38"/>
      <c r="F10" s="38"/>
      <c r="G10" s="38"/>
      <c r="H10" s="38"/>
      <c r="I10" s="38"/>
      <c r="J10" s="38"/>
      <c r="K10" s="5"/>
      <c r="L10" s="5"/>
      <c r="M10" s="5"/>
      <c r="N10" s="5"/>
      <c r="O10" s="5"/>
      <c r="P10" s="5"/>
      <c r="Q10" s="5"/>
    </row>
    <row r="11" spans="1:17" ht="18.75" x14ac:dyDescent="0.25">
      <c r="A11" s="6"/>
      <c r="B11" s="7" t="s">
        <v>15</v>
      </c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25.5" x14ac:dyDescent="0.25">
      <c r="A12" s="1" t="s">
        <v>1</v>
      </c>
      <c r="B12" s="2" t="s">
        <v>2</v>
      </c>
      <c r="C12" s="1" t="s">
        <v>3</v>
      </c>
      <c r="D12" s="1" t="s">
        <v>30</v>
      </c>
      <c r="E12" s="1" t="s">
        <v>4</v>
      </c>
      <c r="F12" s="1" t="s">
        <v>5</v>
      </c>
      <c r="G12" s="3" t="s">
        <v>31</v>
      </c>
      <c r="H12" s="9" t="s">
        <v>6</v>
      </c>
      <c r="I12" s="10" t="s">
        <v>7</v>
      </c>
      <c r="J12" s="10" t="s">
        <v>32</v>
      </c>
      <c r="K12" s="9" t="s">
        <v>8</v>
      </c>
      <c r="L12" s="10" t="s">
        <v>9</v>
      </c>
      <c r="M12" s="10" t="s">
        <v>33</v>
      </c>
      <c r="N12" s="10" t="s">
        <v>10</v>
      </c>
      <c r="O12" s="10" t="s">
        <v>11</v>
      </c>
      <c r="P12" s="10" t="s">
        <v>34</v>
      </c>
      <c r="Q12" s="11" t="s">
        <v>12</v>
      </c>
    </row>
    <row r="13" spans="1:17" x14ac:dyDescent="0.25">
      <c r="A13" s="20">
        <f>IF((AND(P13=P12,Q13=Q12)),A12,COUNT($E$12:E13))</f>
        <v>1</v>
      </c>
      <c r="B13" s="21" t="s">
        <v>229</v>
      </c>
      <c r="C13" s="22" t="s">
        <v>230</v>
      </c>
      <c r="D13" s="23" t="s">
        <v>232</v>
      </c>
      <c r="E13" s="24">
        <v>310</v>
      </c>
      <c r="F13" s="25">
        <v>9</v>
      </c>
      <c r="G13" s="23" t="s">
        <v>231</v>
      </c>
      <c r="H13" s="24">
        <v>310</v>
      </c>
      <c r="I13" s="25">
        <v>9</v>
      </c>
      <c r="J13" s="23" t="s">
        <v>233</v>
      </c>
      <c r="K13" s="24">
        <v>300</v>
      </c>
      <c r="L13" s="25">
        <v>9</v>
      </c>
      <c r="M13" s="23" t="s">
        <v>234</v>
      </c>
      <c r="N13" s="24">
        <v>290</v>
      </c>
      <c r="O13" s="25">
        <v>8</v>
      </c>
      <c r="P13" s="26">
        <f t="shared" ref="P13:P15" si="2">E13+H13+K13+N13</f>
        <v>1210</v>
      </c>
      <c r="Q13" s="27">
        <f t="shared" ref="Q13:Q15" si="3">F13+I13+L13+O13</f>
        <v>35</v>
      </c>
    </row>
    <row r="14" spans="1:17" x14ac:dyDescent="0.25">
      <c r="A14" s="20">
        <f>IF((AND(P14=P13,Q14=Q13)),A13,COUNT($E$12:E14))</f>
        <v>2</v>
      </c>
      <c r="B14" s="21" t="s">
        <v>1215</v>
      </c>
      <c r="C14" s="22" t="s">
        <v>1237</v>
      </c>
      <c r="D14" s="23" t="s">
        <v>1238</v>
      </c>
      <c r="E14" s="24">
        <v>310</v>
      </c>
      <c r="F14" s="25">
        <v>14</v>
      </c>
      <c r="G14" s="23" t="s">
        <v>1239</v>
      </c>
      <c r="H14" s="24">
        <v>290</v>
      </c>
      <c r="I14" s="25">
        <v>4.5</v>
      </c>
      <c r="J14" s="23" t="s">
        <v>1240</v>
      </c>
      <c r="K14" s="24">
        <v>290</v>
      </c>
      <c r="L14" s="25">
        <v>4.7</v>
      </c>
      <c r="M14" s="23" t="s">
        <v>225</v>
      </c>
      <c r="N14" s="24">
        <v>290</v>
      </c>
      <c r="O14" s="25">
        <v>4.7</v>
      </c>
      <c r="P14" s="26">
        <f t="shared" si="2"/>
        <v>1180</v>
      </c>
      <c r="Q14" s="27">
        <f t="shared" si="3"/>
        <v>27.9</v>
      </c>
    </row>
    <row r="15" spans="1:17" x14ac:dyDescent="0.25">
      <c r="A15" s="20">
        <f>IF((AND(P15=P14,Q15=Q14)),A14,COUNT($E$12:E15))</f>
        <v>3</v>
      </c>
      <c r="B15" s="21" t="s">
        <v>1221</v>
      </c>
      <c r="C15" s="22" t="s">
        <v>1285</v>
      </c>
      <c r="D15" s="23" t="s">
        <v>1241</v>
      </c>
      <c r="E15" s="24">
        <v>340</v>
      </c>
      <c r="F15" s="25">
        <v>12.9</v>
      </c>
      <c r="G15" s="23" t="s">
        <v>1242</v>
      </c>
      <c r="H15" s="24">
        <v>340</v>
      </c>
      <c r="I15" s="25">
        <v>14.1</v>
      </c>
      <c r="J15" s="23"/>
      <c r="K15" s="24"/>
      <c r="L15" s="25"/>
      <c r="M15" s="23"/>
      <c r="N15" s="24"/>
      <c r="O15" s="25"/>
      <c r="P15" s="26">
        <f t="shared" si="2"/>
        <v>680</v>
      </c>
      <c r="Q15" s="27">
        <f t="shared" si="3"/>
        <v>27</v>
      </c>
    </row>
    <row r="16" spans="1:17" x14ac:dyDescent="0.25">
      <c r="A16" s="20">
        <f>IF((AND(P16=P15,Q16=Q15)),A15,COUNT($E$12:E16))</f>
        <v>3</v>
      </c>
      <c r="B16" s="21" t="s">
        <v>1343</v>
      </c>
      <c r="C16" s="22" t="s">
        <v>1344</v>
      </c>
      <c r="D16" s="23" t="s">
        <v>1345</v>
      </c>
      <c r="E16" s="24">
        <v>340</v>
      </c>
      <c r="F16" s="25">
        <v>13</v>
      </c>
      <c r="G16" s="23" t="s">
        <v>1346</v>
      </c>
      <c r="H16" s="24">
        <v>340</v>
      </c>
      <c r="I16" s="25">
        <v>14</v>
      </c>
      <c r="J16" s="23"/>
      <c r="K16" s="24"/>
      <c r="L16" s="25"/>
      <c r="M16" s="23"/>
      <c r="N16" s="24"/>
      <c r="O16" s="25"/>
      <c r="P16" s="26">
        <f t="shared" ref="P16" si="4">E16+H16+K16+N16</f>
        <v>680</v>
      </c>
      <c r="Q16" s="27">
        <f t="shared" ref="Q16" si="5">F16+I16+L16+O16</f>
        <v>27</v>
      </c>
    </row>
    <row r="18" spans="1:18" x14ac:dyDescent="0.25">
      <c r="A18" s="12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</sheetData>
  <sortState ref="A25:Q40">
    <sortCondition descending="1" ref="P25:P40"/>
    <sortCondition ref="Q25:Q40"/>
  </sortState>
  <mergeCells count="3">
    <mergeCell ref="D2:J2"/>
    <mergeCell ref="D10:J10"/>
    <mergeCell ref="B18:R18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"/>
  <sheetViews>
    <sheetView showGridLines="0" zoomScaleNormal="100" workbookViewId="0">
      <selection activeCell="A2" sqref="A2"/>
    </sheetView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8" ht="46.5" customHeight="1" x14ac:dyDescent="0.25">
      <c r="A2" s="4"/>
      <c r="B2" s="4"/>
      <c r="C2" s="4"/>
      <c r="D2" s="38" t="s">
        <v>252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8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8" x14ac:dyDescent="0.25">
      <c r="A5" s="20">
        <f>IF((AND(P5=P4,Q5=Q4)),A4,COUNT($E$4:E5))</f>
        <v>1</v>
      </c>
      <c r="B5" s="21" t="s">
        <v>249</v>
      </c>
      <c r="C5" s="22" t="s">
        <v>1243</v>
      </c>
      <c r="D5" s="23" t="s">
        <v>1244</v>
      </c>
      <c r="E5" s="24">
        <v>190</v>
      </c>
      <c r="F5" s="25">
        <v>9.1999999999999993</v>
      </c>
      <c r="G5" s="23"/>
      <c r="H5" s="24"/>
      <c r="I5" s="25"/>
      <c r="J5" s="23"/>
      <c r="K5" s="24"/>
      <c r="L5" s="25"/>
      <c r="M5" s="23"/>
      <c r="N5" s="24"/>
      <c r="O5" s="25"/>
      <c r="P5" s="26">
        <f t="shared" ref="P5" si="0">E5+H5+K5+N5</f>
        <v>190</v>
      </c>
      <c r="Q5" s="27">
        <f t="shared" ref="Q5" si="1">F5+I5+L5+O5</f>
        <v>9.1999999999999993</v>
      </c>
    </row>
    <row r="6" spans="1:18" x14ac:dyDescent="0.25">
      <c r="A6" s="13"/>
      <c r="B6" s="14"/>
      <c r="C6" s="15"/>
      <c r="D6" s="15"/>
      <c r="E6" s="16"/>
      <c r="F6" s="17"/>
      <c r="G6" s="15"/>
      <c r="H6" s="16"/>
      <c r="I6" s="17"/>
      <c r="J6" s="18"/>
      <c r="K6" s="18"/>
      <c r="L6" s="18"/>
      <c r="M6" s="18"/>
      <c r="N6" s="18"/>
      <c r="O6" s="18"/>
      <c r="P6" s="19"/>
      <c r="Q6" s="18"/>
    </row>
    <row r="7" spans="1:18" ht="46.5" customHeight="1" x14ac:dyDescent="0.25">
      <c r="A7" s="4"/>
      <c r="B7" s="4"/>
      <c r="C7" s="4"/>
      <c r="D7" s="38" t="s">
        <v>252</v>
      </c>
      <c r="E7" s="38"/>
      <c r="F7" s="38"/>
      <c r="G7" s="38"/>
      <c r="H7" s="38"/>
      <c r="I7" s="38"/>
      <c r="J7" s="38"/>
      <c r="K7" s="5"/>
      <c r="L7" s="5"/>
      <c r="M7" s="5"/>
      <c r="N7" s="5"/>
      <c r="O7" s="5"/>
      <c r="P7" s="5"/>
      <c r="Q7" s="5"/>
    </row>
    <row r="8" spans="1:18" ht="18.75" x14ac:dyDescent="0.25">
      <c r="A8" s="6"/>
      <c r="B8" s="7" t="s">
        <v>15</v>
      </c>
      <c r="C8" s="8"/>
      <c r="D8" s="8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ht="25.5" x14ac:dyDescent="0.25">
      <c r="A9" s="1" t="s">
        <v>1</v>
      </c>
      <c r="B9" s="2" t="s">
        <v>2</v>
      </c>
      <c r="C9" s="1" t="s">
        <v>3</v>
      </c>
      <c r="D9" s="1" t="s">
        <v>30</v>
      </c>
      <c r="E9" s="1" t="s">
        <v>4</v>
      </c>
      <c r="F9" s="1" t="s">
        <v>5</v>
      </c>
      <c r="G9" s="3" t="s">
        <v>31</v>
      </c>
      <c r="H9" s="9" t="s">
        <v>6</v>
      </c>
      <c r="I9" s="10" t="s">
        <v>7</v>
      </c>
      <c r="J9" s="10" t="s">
        <v>32</v>
      </c>
      <c r="K9" s="9" t="s">
        <v>8</v>
      </c>
      <c r="L9" s="10" t="s">
        <v>9</v>
      </c>
      <c r="M9" s="10" t="s">
        <v>33</v>
      </c>
      <c r="N9" s="10" t="s">
        <v>10</v>
      </c>
      <c r="O9" s="10" t="s">
        <v>11</v>
      </c>
      <c r="P9" s="10" t="s">
        <v>34</v>
      </c>
      <c r="Q9" s="11" t="s">
        <v>12</v>
      </c>
    </row>
    <row r="12" spans="1:18" x14ac:dyDescent="0.25">
      <c r="A12" s="12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</sheetData>
  <mergeCells count="3">
    <mergeCell ref="B12:R12"/>
    <mergeCell ref="D2:J2"/>
    <mergeCell ref="D7:J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3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1247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130</v>
      </c>
      <c r="C5" s="22" t="s">
        <v>394</v>
      </c>
      <c r="D5" s="23" t="s">
        <v>131</v>
      </c>
      <c r="E5" s="24">
        <v>190</v>
      </c>
      <c r="F5" s="25">
        <v>6</v>
      </c>
      <c r="G5" s="23" t="s">
        <v>133</v>
      </c>
      <c r="H5" s="24">
        <v>190</v>
      </c>
      <c r="I5" s="25">
        <v>7</v>
      </c>
      <c r="J5" s="23" t="s">
        <v>395</v>
      </c>
      <c r="K5" s="24">
        <v>190</v>
      </c>
      <c r="L5" s="25">
        <v>7</v>
      </c>
      <c r="M5" s="23" t="s">
        <v>132</v>
      </c>
      <c r="N5" s="24">
        <v>190</v>
      </c>
      <c r="O5" s="25">
        <v>8</v>
      </c>
      <c r="P5" s="26">
        <f t="shared" ref="P5:P8" si="0">E5+H5+K5+N5</f>
        <v>760</v>
      </c>
      <c r="Q5" s="27">
        <f t="shared" ref="Q5:Q8" si="1">F5+I5+L5+O5</f>
        <v>28</v>
      </c>
    </row>
    <row r="6" spans="1:17" x14ac:dyDescent="0.25">
      <c r="A6" s="20">
        <f>IF((AND(P6=P5,Q6=Q5)),A5,COUNT($E$4:E6))</f>
        <v>2</v>
      </c>
      <c r="B6" s="21" t="s">
        <v>383</v>
      </c>
      <c r="C6" s="22" t="s">
        <v>384</v>
      </c>
      <c r="D6" s="23" t="s">
        <v>396</v>
      </c>
      <c r="E6" s="24">
        <v>190</v>
      </c>
      <c r="F6" s="25">
        <v>3</v>
      </c>
      <c r="G6" s="23" t="s">
        <v>397</v>
      </c>
      <c r="H6" s="24">
        <v>190</v>
      </c>
      <c r="I6" s="25">
        <v>3.1</v>
      </c>
      <c r="J6" s="23" t="s">
        <v>398</v>
      </c>
      <c r="K6" s="24">
        <v>190</v>
      </c>
      <c r="L6" s="25">
        <v>3.1</v>
      </c>
      <c r="M6" s="23"/>
      <c r="N6" s="24"/>
      <c r="O6" s="25"/>
      <c r="P6" s="26">
        <f t="shared" si="0"/>
        <v>570</v>
      </c>
      <c r="Q6" s="27">
        <f t="shared" si="1"/>
        <v>9.1999999999999993</v>
      </c>
    </row>
    <row r="7" spans="1:17" x14ac:dyDescent="0.25">
      <c r="A7" s="20">
        <f>IF((AND(P7=P6,Q7=Q6)),A6,COUNT($E$4:E7))</f>
        <v>3</v>
      </c>
      <c r="B7" s="21" t="s">
        <v>392</v>
      </c>
      <c r="C7" s="22" t="s">
        <v>384</v>
      </c>
      <c r="D7" s="23" t="s">
        <v>1276</v>
      </c>
      <c r="E7" s="24">
        <v>190</v>
      </c>
      <c r="F7" s="25">
        <v>3</v>
      </c>
      <c r="G7" s="23" t="s">
        <v>1277</v>
      </c>
      <c r="H7" s="24">
        <v>190</v>
      </c>
      <c r="I7" s="25">
        <v>3.7</v>
      </c>
      <c r="J7" s="23"/>
      <c r="K7" s="24"/>
      <c r="L7" s="25"/>
      <c r="M7" s="23"/>
      <c r="N7" s="24"/>
      <c r="O7" s="25"/>
      <c r="P7" s="26">
        <f t="shared" si="0"/>
        <v>380</v>
      </c>
      <c r="Q7" s="27">
        <f t="shared" si="1"/>
        <v>6.7</v>
      </c>
    </row>
    <row r="8" spans="1:17" x14ac:dyDescent="0.25">
      <c r="A8" s="20">
        <f>IF((AND(P8=P7,Q8=Q7)),A7,COUNT($E$4:E8))</f>
        <v>4</v>
      </c>
      <c r="B8" s="21" t="s">
        <v>50</v>
      </c>
      <c r="C8" s="22" t="s">
        <v>1301</v>
      </c>
      <c r="D8" s="23" t="s">
        <v>51</v>
      </c>
      <c r="E8" s="24">
        <v>180</v>
      </c>
      <c r="F8" s="25">
        <v>8.6999999999999993</v>
      </c>
      <c r="G8" s="23" t="s">
        <v>393</v>
      </c>
      <c r="H8" s="24">
        <v>180</v>
      </c>
      <c r="I8" s="25">
        <v>9.6</v>
      </c>
      <c r="J8" s="23"/>
      <c r="K8" s="24"/>
      <c r="L8" s="25"/>
      <c r="M8" s="23"/>
      <c r="N8" s="24"/>
      <c r="O8" s="25"/>
      <c r="P8" s="26">
        <f t="shared" si="0"/>
        <v>360</v>
      </c>
      <c r="Q8" s="27">
        <f t="shared" si="1"/>
        <v>18.299999999999997</v>
      </c>
    </row>
    <row r="9" spans="1:17" x14ac:dyDescent="0.25">
      <c r="A9" s="13"/>
      <c r="B9" s="14"/>
      <c r="C9" s="15"/>
      <c r="D9" s="15"/>
      <c r="E9" s="16"/>
      <c r="F9" s="17"/>
      <c r="G9" s="15"/>
      <c r="H9" s="16"/>
      <c r="I9" s="17"/>
      <c r="J9" s="18"/>
      <c r="K9" s="18"/>
      <c r="L9" s="18"/>
      <c r="M9" s="18"/>
      <c r="N9" s="18"/>
      <c r="O9" s="18"/>
      <c r="P9" s="19"/>
      <c r="Q9" s="18"/>
    </row>
    <row r="10" spans="1:17" ht="46.5" customHeight="1" x14ac:dyDescent="0.25">
      <c r="A10" s="4"/>
      <c r="B10" s="4"/>
      <c r="C10" s="4"/>
      <c r="D10" s="38" t="s">
        <v>1247</v>
      </c>
      <c r="E10" s="38"/>
      <c r="F10" s="38"/>
      <c r="G10" s="38"/>
      <c r="H10" s="38"/>
      <c r="I10" s="38"/>
      <c r="J10" s="38"/>
      <c r="K10" s="5"/>
      <c r="L10" s="5"/>
      <c r="M10" s="5"/>
      <c r="N10" s="5"/>
      <c r="O10" s="5"/>
      <c r="P10" s="5"/>
      <c r="Q10" s="5"/>
    </row>
    <row r="11" spans="1:17" ht="18.75" x14ac:dyDescent="0.25">
      <c r="A11" s="6"/>
      <c r="B11" s="7" t="s">
        <v>15</v>
      </c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25.5" x14ac:dyDescent="0.25">
      <c r="A12" s="1" t="s">
        <v>1</v>
      </c>
      <c r="B12" s="2" t="s">
        <v>2</v>
      </c>
      <c r="C12" s="1" t="s">
        <v>3</v>
      </c>
      <c r="D12" s="1" t="s">
        <v>30</v>
      </c>
      <c r="E12" s="1" t="s">
        <v>4</v>
      </c>
      <c r="F12" s="1" t="s">
        <v>5</v>
      </c>
      <c r="G12" s="3" t="s">
        <v>31</v>
      </c>
      <c r="H12" s="9" t="s">
        <v>6</v>
      </c>
      <c r="I12" s="10" t="s">
        <v>7</v>
      </c>
      <c r="J12" s="10" t="s">
        <v>32</v>
      </c>
      <c r="K12" s="9" t="s">
        <v>8</v>
      </c>
      <c r="L12" s="10" t="s">
        <v>9</v>
      </c>
      <c r="M12" s="10" t="s">
        <v>33</v>
      </c>
      <c r="N12" s="10" t="s">
        <v>10</v>
      </c>
      <c r="O12" s="10" t="s">
        <v>11</v>
      </c>
      <c r="P12" s="10" t="s">
        <v>34</v>
      </c>
      <c r="Q12" s="11" t="s">
        <v>12</v>
      </c>
    </row>
    <row r="13" spans="1:17" x14ac:dyDescent="0.25">
      <c r="A13" s="20">
        <f>IF((AND(P13=P12,Q13=Q12)),A12,COUNT($E$12:E13))</f>
        <v>1</v>
      </c>
      <c r="B13" s="21" t="s">
        <v>367</v>
      </c>
      <c r="C13" s="22" t="s">
        <v>123</v>
      </c>
      <c r="D13" s="23" t="s">
        <v>125</v>
      </c>
      <c r="E13" s="24">
        <v>340</v>
      </c>
      <c r="F13" s="25">
        <v>4</v>
      </c>
      <c r="G13" s="23" t="s">
        <v>368</v>
      </c>
      <c r="H13" s="24">
        <v>340</v>
      </c>
      <c r="I13" s="25">
        <v>4</v>
      </c>
      <c r="J13" s="23" t="s">
        <v>124</v>
      </c>
      <c r="K13" s="24">
        <v>340</v>
      </c>
      <c r="L13" s="25">
        <v>4</v>
      </c>
      <c r="M13" s="23" t="s">
        <v>369</v>
      </c>
      <c r="N13" s="24">
        <v>340</v>
      </c>
      <c r="O13" s="25">
        <v>4</v>
      </c>
      <c r="P13" s="26">
        <f t="shared" ref="P13:P20" si="2">E13+H13+K13+N13</f>
        <v>1360</v>
      </c>
      <c r="Q13" s="27">
        <f t="shared" ref="Q13:Q20" si="3">F13+I13+L13+O13</f>
        <v>16</v>
      </c>
    </row>
    <row r="14" spans="1:17" x14ac:dyDescent="0.25">
      <c r="A14" s="20">
        <f>IF((AND(P14=P13,Q14=Q13)),A13,COUNT($E$12:E14))</f>
        <v>1</v>
      </c>
      <c r="B14" s="21" t="s">
        <v>135</v>
      </c>
      <c r="C14" s="22" t="s">
        <v>123</v>
      </c>
      <c r="D14" s="23" t="s">
        <v>138</v>
      </c>
      <c r="E14" s="24">
        <v>340</v>
      </c>
      <c r="F14" s="25">
        <v>4</v>
      </c>
      <c r="G14" s="23" t="s">
        <v>382</v>
      </c>
      <c r="H14" s="24">
        <v>340</v>
      </c>
      <c r="I14" s="25">
        <v>4</v>
      </c>
      <c r="J14" s="23" t="s">
        <v>137</v>
      </c>
      <c r="K14" s="24">
        <v>340</v>
      </c>
      <c r="L14" s="25">
        <v>4</v>
      </c>
      <c r="M14" s="23" t="s">
        <v>136</v>
      </c>
      <c r="N14" s="24">
        <v>340</v>
      </c>
      <c r="O14" s="25">
        <v>4</v>
      </c>
      <c r="P14" s="26">
        <f t="shared" si="2"/>
        <v>1360</v>
      </c>
      <c r="Q14" s="27">
        <f t="shared" si="3"/>
        <v>16</v>
      </c>
    </row>
    <row r="15" spans="1:17" x14ac:dyDescent="0.25">
      <c r="A15" s="20">
        <f>IF((AND(P15=P14,Q15=Q14)),A14,COUNT($E$12:E15))</f>
        <v>3</v>
      </c>
      <c r="B15" s="21" t="s">
        <v>383</v>
      </c>
      <c r="C15" s="22" t="s">
        <v>384</v>
      </c>
      <c r="D15" s="23" t="s">
        <v>388</v>
      </c>
      <c r="E15" s="24">
        <v>340</v>
      </c>
      <c r="F15" s="25">
        <v>4.0999999999999996</v>
      </c>
      <c r="G15" s="23" t="s">
        <v>385</v>
      </c>
      <c r="H15" s="24">
        <v>340</v>
      </c>
      <c r="I15" s="25">
        <v>4.2</v>
      </c>
      <c r="J15" s="23" t="s">
        <v>386</v>
      </c>
      <c r="K15" s="24">
        <v>340</v>
      </c>
      <c r="L15" s="25">
        <v>4.4000000000000004</v>
      </c>
      <c r="M15" s="23" t="s">
        <v>387</v>
      </c>
      <c r="N15" s="24">
        <v>340</v>
      </c>
      <c r="O15" s="25">
        <v>4.4000000000000004</v>
      </c>
      <c r="P15" s="26">
        <f t="shared" si="2"/>
        <v>1360</v>
      </c>
      <c r="Q15" s="27">
        <f t="shared" si="3"/>
        <v>17.100000000000001</v>
      </c>
    </row>
    <row r="16" spans="1:17" x14ac:dyDescent="0.25">
      <c r="A16" s="20">
        <f>IF((AND(P16=P15,Q16=Q15)),A15,COUNT($E$12:E16))</f>
        <v>4</v>
      </c>
      <c r="B16" s="21" t="s">
        <v>50</v>
      </c>
      <c r="C16" s="22" t="s">
        <v>1301</v>
      </c>
      <c r="D16" s="23" t="s">
        <v>57</v>
      </c>
      <c r="E16" s="24">
        <v>340</v>
      </c>
      <c r="F16" s="25">
        <v>14.7</v>
      </c>
      <c r="G16" s="23" t="s">
        <v>55</v>
      </c>
      <c r="H16" s="24">
        <v>340</v>
      </c>
      <c r="I16" s="25">
        <v>14.7</v>
      </c>
      <c r="J16" s="23" t="s">
        <v>56</v>
      </c>
      <c r="K16" s="24">
        <v>340</v>
      </c>
      <c r="L16" s="25">
        <v>14.9</v>
      </c>
      <c r="M16" s="23" t="s">
        <v>366</v>
      </c>
      <c r="N16" s="24">
        <v>340</v>
      </c>
      <c r="O16" s="25">
        <v>15.2</v>
      </c>
      <c r="P16" s="26">
        <f t="shared" si="2"/>
        <v>1360</v>
      </c>
      <c r="Q16" s="27">
        <f t="shared" si="3"/>
        <v>59.5</v>
      </c>
    </row>
    <row r="17" spans="1:18" x14ac:dyDescent="0.25">
      <c r="A17" s="20">
        <f>IF((AND(P17=P16,Q17=Q16)),A16,COUNT($E$12:E17))</f>
        <v>5</v>
      </c>
      <c r="B17" s="21" t="s">
        <v>392</v>
      </c>
      <c r="C17" s="22" t="s">
        <v>384</v>
      </c>
      <c r="D17" s="23" t="s">
        <v>1278</v>
      </c>
      <c r="E17" s="24">
        <v>340</v>
      </c>
      <c r="F17" s="25">
        <v>3.8</v>
      </c>
      <c r="G17" s="23" t="s">
        <v>1279</v>
      </c>
      <c r="H17" s="24">
        <v>340</v>
      </c>
      <c r="I17" s="25">
        <v>3.9</v>
      </c>
      <c r="J17" s="23" t="s">
        <v>1280</v>
      </c>
      <c r="K17" s="24">
        <v>340</v>
      </c>
      <c r="L17" s="25">
        <v>4</v>
      </c>
      <c r="M17" s="23" t="s">
        <v>1281</v>
      </c>
      <c r="N17" s="24">
        <v>320</v>
      </c>
      <c r="O17" s="25">
        <v>3.8</v>
      </c>
      <c r="P17" s="26">
        <f t="shared" si="2"/>
        <v>1340</v>
      </c>
      <c r="Q17" s="27">
        <f t="shared" si="3"/>
        <v>15.5</v>
      </c>
    </row>
    <row r="18" spans="1:18" x14ac:dyDescent="0.25">
      <c r="A18" s="20">
        <f>IF((AND(P18=P17,Q18=Q17)),A17,COUNT($E$12:E18))</f>
        <v>6</v>
      </c>
      <c r="B18" s="21" t="s">
        <v>370</v>
      </c>
      <c r="C18" s="22" t="s">
        <v>371</v>
      </c>
      <c r="D18" s="23" t="s">
        <v>372</v>
      </c>
      <c r="E18" s="24">
        <v>270</v>
      </c>
      <c r="F18" s="25">
        <v>10.5</v>
      </c>
      <c r="G18" s="23" t="s">
        <v>373</v>
      </c>
      <c r="H18" s="24">
        <v>270</v>
      </c>
      <c r="I18" s="25">
        <v>10.8</v>
      </c>
      <c r="J18" s="23" t="s">
        <v>374</v>
      </c>
      <c r="K18" s="24">
        <v>260</v>
      </c>
      <c r="L18" s="25">
        <v>11.1</v>
      </c>
      <c r="M18" s="23" t="s">
        <v>375</v>
      </c>
      <c r="N18" s="24">
        <v>160</v>
      </c>
      <c r="O18" s="25">
        <v>12</v>
      </c>
      <c r="P18" s="26">
        <f t="shared" si="2"/>
        <v>960</v>
      </c>
      <c r="Q18" s="27">
        <f t="shared" si="3"/>
        <v>44.4</v>
      </c>
    </row>
    <row r="19" spans="1:18" x14ac:dyDescent="0.25">
      <c r="A19" s="20">
        <f>IF((AND(P19=P18,Q19=Q18)),A18,COUNT($E$12:E19))</f>
        <v>7</v>
      </c>
      <c r="B19" s="21" t="s">
        <v>376</v>
      </c>
      <c r="C19" s="22" t="s">
        <v>377</v>
      </c>
      <c r="D19" s="23" t="s">
        <v>378</v>
      </c>
      <c r="E19" s="24">
        <v>330</v>
      </c>
      <c r="F19" s="25">
        <v>12</v>
      </c>
      <c r="G19" s="23" t="s">
        <v>379</v>
      </c>
      <c r="H19" s="24">
        <v>150</v>
      </c>
      <c r="I19" s="25">
        <v>6</v>
      </c>
      <c r="J19" s="23" t="s">
        <v>380</v>
      </c>
      <c r="K19" s="24">
        <v>140</v>
      </c>
      <c r="L19" s="25">
        <v>5</v>
      </c>
      <c r="M19" s="23" t="s">
        <v>381</v>
      </c>
      <c r="N19" s="24">
        <v>70</v>
      </c>
      <c r="O19" s="25">
        <v>3</v>
      </c>
      <c r="P19" s="26">
        <f t="shared" si="2"/>
        <v>690</v>
      </c>
      <c r="Q19" s="27">
        <f t="shared" si="3"/>
        <v>26</v>
      </c>
    </row>
    <row r="20" spans="1:18" x14ac:dyDescent="0.25">
      <c r="A20" s="20">
        <f>IF((AND(P20=P19,Q20=Q19)),A19,COUNT($E$12:E20))</f>
        <v>8</v>
      </c>
      <c r="B20" s="21" t="s">
        <v>389</v>
      </c>
      <c r="C20" s="22" t="s">
        <v>1302</v>
      </c>
      <c r="D20" s="23" t="s">
        <v>390</v>
      </c>
      <c r="E20" s="24">
        <v>340</v>
      </c>
      <c r="F20" s="25">
        <v>14.1</v>
      </c>
      <c r="G20" s="23" t="s">
        <v>391</v>
      </c>
      <c r="H20" s="24">
        <v>340</v>
      </c>
      <c r="I20" s="25">
        <v>14.2</v>
      </c>
      <c r="J20" s="23"/>
      <c r="K20" s="24"/>
      <c r="L20" s="25"/>
      <c r="M20" s="23"/>
      <c r="N20" s="24"/>
      <c r="O20" s="25"/>
      <c r="P20" s="26">
        <f t="shared" si="2"/>
        <v>680</v>
      </c>
      <c r="Q20" s="27">
        <f t="shared" si="3"/>
        <v>28.299999999999997</v>
      </c>
    </row>
    <row r="23" spans="1:18" x14ac:dyDescent="0.25">
      <c r="A23" s="12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</sheetData>
  <sortState ref="A25:Q40">
    <sortCondition descending="1" ref="P25:P40"/>
    <sortCondition ref="Q25:Q40"/>
  </sortState>
  <mergeCells count="3">
    <mergeCell ref="D2:J2"/>
    <mergeCell ref="D10:J10"/>
    <mergeCell ref="B23:R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1248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429</v>
      </c>
      <c r="C5" s="22" t="s">
        <v>35</v>
      </c>
      <c r="D5" s="23" t="s">
        <v>36</v>
      </c>
      <c r="E5" s="24">
        <v>190</v>
      </c>
      <c r="F5" s="25">
        <v>4.9000000000000004</v>
      </c>
      <c r="G5" s="23" t="s">
        <v>37</v>
      </c>
      <c r="H5" s="24">
        <v>190</v>
      </c>
      <c r="I5" s="25">
        <v>5.0999999999999996</v>
      </c>
      <c r="J5" s="23" t="s">
        <v>430</v>
      </c>
      <c r="K5" s="24">
        <v>190</v>
      </c>
      <c r="L5" s="25">
        <v>7.5</v>
      </c>
      <c r="M5" s="23" t="s">
        <v>431</v>
      </c>
      <c r="N5" s="24">
        <v>190</v>
      </c>
      <c r="O5" s="25">
        <v>7.6</v>
      </c>
      <c r="P5" s="26">
        <f t="shared" ref="P5:P10" si="0">E5+H5+K5+N5</f>
        <v>760</v>
      </c>
      <c r="Q5" s="27">
        <f t="shared" ref="Q5:Q10" si="1">F5+I5+L5+O5</f>
        <v>25.1</v>
      </c>
    </row>
    <row r="6" spans="1:17" x14ac:dyDescent="0.25">
      <c r="A6" s="20">
        <f>IF((AND(P6=P5,Q6=Q5)),A5,COUNT($E$4:E6))</f>
        <v>2</v>
      </c>
      <c r="B6" s="21" t="s">
        <v>417</v>
      </c>
      <c r="C6" s="22" t="s">
        <v>418</v>
      </c>
      <c r="D6" s="23" t="s">
        <v>419</v>
      </c>
      <c r="E6" s="24">
        <v>190</v>
      </c>
      <c r="F6" s="25">
        <v>6.5</v>
      </c>
      <c r="G6" s="23" t="s">
        <v>420</v>
      </c>
      <c r="H6" s="24">
        <v>190</v>
      </c>
      <c r="I6" s="25">
        <v>6.8</v>
      </c>
      <c r="J6" s="23" t="s">
        <v>421</v>
      </c>
      <c r="K6" s="24">
        <v>190</v>
      </c>
      <c r="L6" s="25">
        <v>6.8</v>
      </c>
      <c r="M6" s="23" t="s">
        <v>422</v>
      </c>
      <c r="N6" s="24">
        <v>190</v>
      </c>
      <c r="O6" s="25">
        <v>7</v>
      </c>
      <c r="P6" s="26">
        <f t="shared" si="0"/>
        <v>760</v>
      </c>
      <c r="Q6" s="27">
        <f t="shared" si="1"/>
        <v>27.1</v>
      </c>
    </row>
    <row r="7" spans="1:17" x14ac:dyDescent="0.25">
      <c r="A7" s="20">
        <f>IF((AND(P7=P6,Q7=Q6)),A6,COUNT($E$4:E7))</f>
        <v>3</v>
      </c>
      <c r="B7" s="21" t="s">
        <v>399</v>
      </c>
      <c r="C7" s="22" t="s">
        <v>400</v>
      </c>
      <c r="D7" s="23" t="s">
        <v>401</v>
      </c>
      <c r="E7" s="24">
        <v>190</v>
      </c>
      <c r="F7" s="25">
        <v>5</v>
      </c>
      <c r="G7" s="23" t="s">
        <v>402</v>
      </c>
      <c r="H7" s="24">
        <v>180</v>
      </c>
      <c r="I7" s="25">
        <v>5</v>
      </c>
      <c r="J7" s="23" t="s">
        <v>403</v>
      </c>
      <c r="K7" s="24">
        <v>180</v>
      </c>
      <c r="L7" s="25">
        <v>6</v>
      </c>
      <c r="M7" s="23" t="s">
        <v>404</v>
      </c>
      <c r="N7" s="24">
        <v>180</v>
      </c>
      <c r="O7" s="25">
        <v>6</v>
      </c>
      <c r="P7" s="26">
        <f t="shared" si="0"/>
        <v>730</v>
      </c>
      <c r="Q7" s="27">
        <f t="shared" si="1"/>
        <v>22</v>
      </c>
    </row>
    <row r="8" spans="1:17" x14ac:dyDescent="0.25">
      <c r="A8" s="20">
        <f>IF((AND(P8=P7,Q8=Q7)),A7,COUNT($E$4:E8))</f>
        <v>4</v>
      </c>
      <c r="B8" s="21" t="s">
        <v>405</v>
      </c>
      <c r="C8" s="22" t="s">
        <v>406</v>
      </c>
      <c r="D8" s="23" t="s">
        <v>407</v>
      </c>
      <c r="E8" s="24">
        <v>190</v>
      </c>
      <c r="F8" s="25">
        <v>5</v>
      </c>
      <c r="G8" s="23" t="s">
        <v>408</v>
      </c>
      <c r="H8" s="24">
        <v>190</v>
      </c>
      <c r="I8" s="25">
        <v>11</v>
      </c>
      <c r="J8" s="23" t="s">
        <v>409</v>
      </c>
      <c r="K8" s="24">
        <v>180</v>
      </c>
      <c r="L8" s="25">
        <v>5</v>
      </c>
      <c r="M8" s="23" t="s">
        <v>410</v>
      </c>
      <c r="N8" s="24">
        <v>90</v>
      </c>
      <c r="O8" s="25">
        <v>4</v>
      </c>
      <c r="P8" s="26">
        <f t="shared" si="0"/>
        <v>650</v>
      </c>
      <c r="Q8" s="27">
        <f t="shared" si="1"/>
        <v>25</v>
      </c>
    </row>
    <row r="9" spans="1:17" x14ac:dyDescent="0.25">
      <c r="A9" s="20">
        <f>IF((AND(P9=P8,Q9=Q8)),A8,COUNT($E$4:E9))</f>
        <v>5</v>
      </c>
      <c r="B9" s="21" t="s">
        <v>423</v>
      </c>
      <c r="C9" s="22" t="s">
        <v>424</v>
      </c>
      <c r="D9" s="23" t="s">
        <v>425</v>
      </c>
      <c r="E9" s="24">
        <v>190</v>
      </c>
      <c r="F9" s="25">
        <v>8</v>
      </c>
      <c r="G9" s="23" t="s">
        <v>426</v>
      </c>
      <c r="H9" s="24">
        <v>190</v>
      </c>
      <c r="I9" s="25">
        <v>8.1999999999999993</v>
      </c>
      <c r="J9" s="23" t="s">
        <v>427</v>
      </c>
      <c r="K9" s="24">
        <v>180</v>
      </c>
      <c r="L9" s="25">
        <v>8.9</v>
      </c>
      <c r="M9" s="23" t="s">
        <v>428</v>
      </c>
      <c r="N9" s="24">
        <v>90</v>
      </c>
      <c r="O9" s="25">
        <v>8.5</v>
      </c>
      <c r="P9" s="26">
        <f t="shared" si="0"/>
        <v>650</v>
      </c>
      <c r="Q9" s="27">
        <f t="shared" si="1"/>
        <v>33.6</v>
      </c>
    </row>
    <row r="10" spans="1:17" x14ac:dyDescent="0.25">
      <c r="A10" s="20">
        <f>IF((AND(P10=P9,Q10=Q9)),A9,COUNT($E$4:E10))</f>
        <v>6</v>
      </c>
      <c r="B10" s="21" t="s">
        <v>411</v>
      </c>
      <c r="C10" s="22" t="s">
        <v>412</v>
      </c>
      <c r="D10" s="23" t="s">
        <v>413</v>
      </c>
      <c r="E10" s="24">
        <v>110</v>
      </c>
      <c r="F10" s="25">
        <v>6</v>
      </c>
      <c r="G10" s="23" t="s">
        <v>414</v>
      </c>
      <c r="H10" s="24">
        <v>100</v>
      </c>
      <c r="I10" s="25">
        <v>6</v>
      </c>
      <c r="J10" s="23" t="s">
        <v>415</v>
      </c>
      <c r="K10" s="24">
        <v>100</v>
      </c>
      <c r="L10" s="25">
        <v>6</v>
      </c>
      <c r="M10" s="23" t="s">
        <v>416</v>
      </c>
      <c r="N10" s="24">
        <v>90</v>
      </c>
      <c r="O10" s="25">
        <v>7</v>
      </c>
      <c r="P10" s="26">
        <f t="shared" si="0"/>
        <v>400</v>
      </c>
      <c r="Q10" s="27">
        <f t="shared" si="1"/>
        <v>25</v>
      </c>
    </row>
    <row r="11" spans="1:17" x14ac:dyDescent="0.25">
      <c r="A11" s="13"/>
      <c r="B11" s="14"/>
      <c r="C11" s="15"/>
      <c r="D11" s="15"/>
      <c r="E11" s="16"/>
      <c r="F11" s="17"/>
      <c r="G11" s="15"/>
      <c r="H11" s="16"/>
      <c r="I11" s="17"/>
      <c r="J11" s="18"/>
      <c r="K11" s="18"/>
      <c r="L11" s="18"/>
      <c r="M11" s="18"/>
      <c r="N11" s="18"/>
      <c r="O11" s="18"/>
      <c r="P11" s="19"/>
      <c r="Q11" s="18"/>
    </row>
    <row r="12" spans="1:17" ht="46.5" customHeight="1" x14ac:dyDescent="0.25">
      <c r="A12" s="4"/>
      <c r="B12" s="4"/>
      <c r="C12" s="4"/>
      <c r="D12" s="38" t="s">
        <v>1248</v>
      </c>
      <c r="E12" s="38"/>
      <c r="F12" s="38"/>
      <c r="G12" s="38"/>
      <c r="H12" s="38"/>
      <c r="I12" s="38"/>
      <c r="J12" s="38"/>
      <c r="K12" s="5"/>
      <c r="L12" s="5"/>
      <c r="M12" s="5"/>
      <c r="N12" s="5"/>
      <c r="O12" s="5"/>
      <c r="P12" s="5"/>
      <c r="Q12" s="5"/>
    </row>
    <row r="13" spans="1:17" ht="18.75" x14ac:dyDescent="0.25">
      <c r="A13" s="6"/>
      <c r="B13" s="7" t="s">
        <v>15</v>
      </c>
      <c r="C13" s="8"/>
      <c r="D13" s="8"/>
      <c r="E13" s="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25.5" x14ac:dyDescent="0.25">
      <c r="A14" s="1" t="s">
        <v>1</v>
      </c>
      <c r="B14" s="2" t="s">
        <v>2</v>
      </c>
      <c r="C14" s="1" t="s">
        <v>3</v>
      </c>
      <c r="D14" s="1" t="s">
        <v>30</v>
      </c>
      <c r="E14" s="1" t="s">
        <v>4</v>
      </c>
      <c r="F14" s="1" t="s">
        <v>5</v>
      </c>
      <c r="G14" s="3" t="s">
        <v>31</v>
      </c>
      <c r="H14" s="9" t="s">
        <v>6</v>
      </c>
      <c r="I14" s="10" t="s">
        <v>7</v>
      </c>
      <c r="J14" s="10" t="s">
        <v>32</v>
      </c>
      <c r="K14" s="9" t="s">
        <v>8</v>
      </c>
      <c r="L14" s="10" t="s">
        <v>9</v>
      </c>
      <c r="M14" s="10" t="s">
        <v>33</v>
      </c>
      <c r="N14" s="10" t="s">
        <v>10</v>
      </c>
      <c r="O14" s="10" t="s">
        <v>11</v>
      </c>
      <c r="P14" s="10" t="s">
        <v>34</v>
      </c>
      <c r="Q14" s="11" t="s">
        <v>12</v>
      </c>
    </row>
    <row r="15" spans="1:17" x14ac:dyDescent="0.25">
      <c r="A15" s="20">
        <f>IF((AND(P15=P14,Q15=Q14)),A14,COUNT($E$14:E15))</f>
        <v>1</v>
      </c>
      <c r="B15" s="21" t="s">
        <v>429</v>
      </c>
      <c r="C15" s="22" t="s">
        <v>35</v>
      </c>
      <c r="D15" s="23" t="s">
        <v>458</v>
      </c>
      <c r="E15" s="24">
        <v>340</v>
      </c>
      <c r="F15" s="25">
        <v>4</v>
      </c>
      <c r="G15" s="23" t="s">
        <v>42</v>
      </c>
      <c r="H15" s="24">
        <v>340</v>
      </c>
      <c r="I15" s="25">
        <v>4.3</v>
      </c>
      <c r="J15" s="23" t="s">
        <v>43</v>
      </c>
      <c r="K15" s="24">
        <v>340</v>
      </c>
      <c r="L15" s="25">
        <v>4.5</v>
      </c>
      <c r="M15" s="23" t="s">
        <v>459</v>
      </c>
      <c r="N15" s="24">
        <v>340</v>
      </c>
      <c r="O15" s="25">
        <v>9.6</v>
      </c>
      <c r="P15" s="26">
        <f t="shared" ref="P15:P21" si="2">E15+H15+K15+N15</f>
        <v>1360</v>
      </c>
      <c r="Q15" s="27">
        <f t="shared" ref="Q15:Q21" si="3">F15+I15+L15+O15</f>
        <v>22.4</v>
      </c>
    </row>
    <row r="16" spans="1:17" x14ac:dyDescent="0.25">
      <c r="A16" s="20">
        <f>IF((AND(P16=P15,Q16=Q15)),A15,COUNT($E$14:E16))</f>
        <v>2</v>
      </c>
      <c r="B16" s="21" t="s">
        <v>440</v>
      </c>
      <c r="C16" s="22" t="s">
        <v>441</v>
      </c>
      <c r="D16" s="23" t="s">
        <v>442</v>
      </c>
      <c r="E16" s="24">
        <v>340</v>
      </c>
      <c r="F16" s="25">
        <v>6</v>
      </c>
      <c r="G16" s="23" t="s">
        <v>443</v>
      </c>
      <c r="H16" s="24">
        <v>340</v>
      </c>
      <c r="I16" s="25">
        <v>6.9</v>
      </c>
      <c r="J16" s="23" t="s">
        <v>444</v>
      </c>
      <c r="K16" s="24">
        <v>340</v>
      </c>
      <c r="L16" s="25">
        <v>7.2</v>
      </c>
      <c r="M16" s="23" t="s">
        <v>445</v>
      </c>
      <c r="N16" s="24">
        <v>340</v>
      </c>
      <c r="O16" s="25">
        <v>8.8000000000000007</v>
      </c>
      <c r="P16" s="26">
        <f t="shared" si="2"/>
        <v>1360</v>
      </c>
      <c r="Q16" s="27">
        <f t="shared" si="3"/>
        <v>28.900000000000002</v>
      </c>
    </row>
    <row r="17" spans="1:18" x14ac:dyDescent="0.25">
      <c r="A17" s="20">
        <f>IF((AND(P17=P16,Q17=Q16)),A16,COUNT($E$14:E17))</f>
        <v>3</v>
      </c>
      <c r="B17" s="21" t="s">
        <v>432</v>
      </c>
      <c r="C17" s="22" t="s">
        <v>35</v>
      </c>
      <c r="D17" s="23" t="s">
        <v>433</v>
      </c>
      <c r="E17" s="24">
        <v>340</v>
      </c>
      <c r="F17" s="25">
        <v>5.8</v>
      </c>
      <c r="G17" s="23" t="s">
        <v>434</v>
      </c>
      <c r="H17" s="24">
        <v>340</v>
      </c>
      <c r="I17" s="25">
        <v>5.8</v>
      </c>
      <c r="J17" s="23" t="s">
        <v>435</v>
      </c>
      <c r="K17" s="24">
        <v>340</v>
      </c>
      <c r="L17" s="25">
        <v>5.9</v>
      </c>
      <c r="M17" s="23" t="s">
        <v>436</v>
      </c>
      <c r="N17" s="24">
        <v>330</v>
      </c>
      <c r="O17" s="25">
        <v>6</v>
      </c>
      <c r="P17" s="26">
        <f t="shared" si="2"/>
        <v>1350</v>
      </c>
      <c r="Q17" s="27">
        <f t="shared" si="3"/>
        <v>23.5</v>
      </c>
    </row>
    <row r="18" spans="1:18" x14ac:dyDescent="0.25">
      <c r="A18" s="20">
        <f>IF((AND(P18=P17,Q18=Q17)),A17,COUNT($E$14:E18))</f>
        <v>4</v>
      </c>
      <c r="B18" s="21" t="s">
        <v>423</v>
      </c>
      <c r="C18" s="22" t="s">
        <v>424</v>
      </c>
      <c r="D18" s="23" t="s">
        <v>454</v>
      </c>
      <c r="E18" s="24">
        <v>340</v>
      </c>
      <c r="F18" s="25">
        <v>5.7</v>
      </c>
      <c r="G18" s="23" t="s">
        <v>455</v>
      </c>
      <c r="H18" s="24">
        <v>330</v>
      </c>
      <c r="I18" s="25">
        <v>4.1100000000000003</v>
      </c>
      <c r="J18" s="23" t="s">
        <v>456</v>
      </c>
      <c r="K18" s="24">
        <v>330</v>
      </c>
      <c r="L18" s="25">
        <v>4.13</v>
      </c>
      <c r="M18" s="23" t="s">
        <v>457</v>
      </c>
      <c r="N18" s="24">
        <v>320</v>
      </c>
      <c r="O18" s="25">
        <v>8.3000000000000007</v>
      </c>
      <c r="P18" s="26">
        <f t="shared" si="2"/>
        <v>1320</v>
      </c>
      <c r="Q18" s="27">
        <f t="shared" si="3"/>
        <v>22.240000000000002</v>
      </c>
    </row>
    <row r="19" spans="1:18" x14ac:dyDescent="0.25">
      <c r="A19" s="20">
        <f>IF((AND(P19=P18,Q19=Q18)),A18,COUNT($E$14:E19))</f>
        <v>5</v>
      </c>
      <c r="B19" s="21" t="s">
        <v>411</v>
      </c>
      <c r="C19" s="22" t="s">
        <v>446</v>
      </c>
      <c r="D19" s="23" t="s">
        <v>447</v>
      </c>
      <c r="E19" s="24">
        <v>320</v>
      </c>
      <c r="F19" s="25">
        <v>13</v>
      </c>
      <c r="G19" s="23" t="s">
        <v>448</v>
      </c>
      <c r="H19" s="24">
        <v>290</v>
      </c>
      <c r="I19" s="25">
        <v>9.9</v>
      </c>
      <c r="J19" s="23" t="s">
        <v>449</v>
      </c>
      <c r="K19" s="24">
        <v>290</v>
      </c>
      <c r="L19" s="25">
        <v>15.5</v>
      </c>
      <c r="M19" s="23" t="s">
        <v>450</v>
      </c>
      <c r="N19" s="24">
        <v>240</v>
      </c>
      <c r="O19" s="25">
        <v>5</v>
      </c>
      <c r="P19" s="26">
        <f t="shared" si="2"/>
        <v>1140</v>
      </c>
      <c r="Q19" s="27">
        <f t="shared" si="3"/>
        <v>43.4</v>
      </c>
    </row>
    <row r="20" spans="1:18" x14ac:dyDescent="0.25">
      <c r="A20" s="20">
        <f>IF((AND(P20=P19,Q20=Q19)),A19,COUNT($E$14:E20))</f>
        <v>6</v>
      </c>
      <c r="B20" s="21" t="s">
        <v>399</v>
      </c>
      <c r="C20" s="22" t="s">
        <v>400</v>
      </c>
      <c r="D20" s="23" t="s">
        <v>437</v>
      </c>
      <c r="E20" s="24">
        <v>330</v>
      </c>
      <c r="F20" s="25">
        <v>5</v>
      </c>
      <c r="G20" s="23" t="s">
        <v>438</v>
      </c>
      <c r="H20" s="24">
        <v>330</v>
      </c>
      <c r="I20" s="25">
        <v>9</v>
      </c>
      <c r="J20" s="23" t="s">
        <v>439</v>
      </c>
      <c r="K20" s="24">
        <v>260</v>
      </c>
      <c r="L20" s="25">
        <v>6</v>
      </c>
      <c r="M20" s="23"/>
      <c r="N20" s="24"/>
      <c r="O20" s="25"/>
      <c r="P20" s="26">
        <f t="shared" si="2"/>
        <v>920</v>
      </c>
      <c r="Q20" s="27">
        <f t="shared" si="3"/>
        <v>20</v>
      </c>
    </row>
    <row r="21" spans="1:18" x14ac:dyDescent="0.25">
      <c r="A21" s="20">
        <f>IF((AND(P21=P20,Q21=Q20)),A20,COUNT($E$14:E21))</f>
        <v>7</v>
      </c>
      <c r="B21" s="21" t="s">
        <v>417</v>
      </c>
      <c r="C21" s="22" t="s">
        <v>418</v>
      </c>
      <c r="D21" s="23" t="s">
        <v>451</v>
      </c>
      <c r="E21" s="24">
        <v>330</v>
      </c>
      <c r="F21" s="25">
        <v>16.07</v>
      </c>
      <c r="G21" s="23" t="s">
        <v>452</v>
      </c>
      <c r="H21" s="24">
        <v>300</v>
      </c>
      <c r="I21" s="25">
        <v>17</v>
      </c>
      <c r="J21" s="23" t="s">
        <v>453</v>
      </c>
      <c r="K21" s="24">
        <v>230</v>
      </c>
      <c r="L21" s="25">
        <v>14</v>
      </c>
      <c r="M21" s="23"/>
      <c r="N21" s="24"/>
      <c r="O21" s="25"/>
      <c r="P21" s="26">
        <f t="shared" si="2"/>
        <v>860</v>
      </c>
      <c r="Q21" s="27">
        <f t="shared" si="3"/>
        <v>47.07</v>
      </c>
    </row>
    <row r="24" spans="1:18" x14ac:dyDescent="0.25">
      <c r="A24" s="12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</sheetData>
  <sortState ref="A25:Q40">
    <sortCondition descending="1" ref="P25:P40"/>
    <sortCondition ref="Q25:Q40"/>
  </sortState>
  <mergeCells count="3">
    <mergeCell ref="B24:R24"/>
    <mergeCell ref="D2:J2"/>
    <mergeCell ref="D12:J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7"/>
  <sheetViews>
    <sheetView showGridLines="0" zoomScaleNormal="100" workbookViewId="0">
      <selection activeCell="A2" sqref="A2"/>
    </sheetView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1249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40</v>
      </c>
      <c r="C5" s="22" t="s">
        <v>41</v>
      </c>
      <c r="D5" s="23" t="s">
        <v>488</v>
      </c>
      <c r="E5" s="24">
        <v>190</v>
      </c>
      <c r="F5" s="25">
        <v>4.5</v>
      </c>
      <c r="G5" s="23" t="s">
        <v>489</v>
      </c>
      <c r="H5" s="24">
        <v>190</v>
      </c>
      <c r="I5" s="25">
        <v>5.3</v>
      </c>
      <c r="J5" s="23" t="s">
        <v>490</v>
      </c>
      <c r="K5" s="24">
        <v>190</v>
      </c>
      <c r="L5" s="25">
        <v>5.6</v>
      </c>
      <c r="M5" s="23" t="s">
        <v>491</v>
      </c>
      <c r="N5" s="24">
        <v>190</v>
      </c>
      <c r="O5" s="25">
        <v>5.9</v>
      </c>
      <c r="P5" s="26">
        <f t="shared" ref="P5:P8" si="0">E5+H5+K5+N5</f>
        <v>760</v>
      </c>
      <c r="Q5" s="27">
        <f t="shared" ref="Q5:Q8" si="1">F5+I5+L5+O5</f>
        <v>21.3</v>
      </c>
    </row>
    <row r="6" spans="1:17" x14ac:dyDescent="0.25">
      <c r="A6" s="20">
        <f>IF((AND(P6=P5,Q6=Q5)),A5,COUNT($E$4:E6))</f>
        <v>2</v>
      </c>
      <c r="B6" s="21" t="s">
        <v>38</v>
      </c>
      <c r="C6" s="22" t="s">
        <v>39</v>
      </c>
      <c r="D6" s="23" t="s">
        <v>492</v>
      </c>
      <c r="E6" s="24">
        <v>190</v>
      </c>
      <c r="F6" s="25">
        <v>4</v>
      </c>
      <c r="G6" s="23" t="s">
        <v>493</v>
      </c>
      <c r="H6" s="24">
        <v>180</v>
      </c>
      <c r="I6" s="25">
        <v>4</v>
      </c>
      <c r="J6" s="23" t="s">
        <v>494</v>
      </c>
      <c r="K6" s="24">
        <v>180</v>
      </c>
      <c r="L6" s="25">
        <v>4</v>
      </c>
      <c r="M6" s="23" t="s">
        <v>495</v>
      </c>
      <c r="N6" s="24">
        <v>180</v>
      </c>
      <c r="O6" s="25">
        <v>4</v>
      </c>
      <c r="P6" s="26">
        <f t="shared" si="0"/>
        <v>730</v>
      </c>
      <c r="Q6" s="27">
        <f t="shared" si="1"/>
        <v>16</v>
      </c>
    </row>
    <row r="7" spans="1:17" x14ac:dyDescent="0.25">
      <c r="A7" s="20">
        <f>IF((AND(P7=P6,Q7=Q6)),A6,COUNT($E$4:E7))</f>
        <v>3</v>
      </c>
      <c r="B7" s="21" t="s">
        <v>466</v>
      </c>
      <c r="C7" s="22" t="s">
        <v>467</v>
      </c>
      <c r="D7" s="23" t="s">
        <v>484</v>
      </c>
      <c r="E7" s="24">
        <v>180</v>
      </c>
      <c r="F7" s="25">
        <v>7.7</v>
      </c>
      <c r="G7" s="23" t="s">
        <v>485</v>
      </c>
      <c r="H7" s="24">
        <v>180</v>
      </c>
      <c r="I7" s="25">
        <v>7.8</v>
      </c>
      <c r="J7" s="23" t="s">
        <v>486</v>
      </c>
      <c r="K7" s="24">
        <v>180</v>
      </c>
      <c r="L7" s="25">
        <v>8.3000000000000007</v>
      </c>
      <c r="M7" s="23" t="s">
        <v>487</v>
      </c>
      <c r="N7" s="24">
        <v>140</v>
      </c>
      <c r="O7" s="25">
        <v>7.6</v>
      </c>
      <c r="P7" s="26">
        <f t="shared" si="0"/>
        <v>680</v>
      </c>
      <c r="Q7" s="27">
        <f t="shared" si="1"/>
        <v>31.4</v>
      </c>
    </row>
    <row r="8" spans="1:17" x14ac:dyDescent="0.25">
      <c r="A8" s="20">
        <f>IF((AND(P8=P7,Q8=Q7)),A7,COUNT($E$4:E8))</f>
        <v>4</v>
      </c>
      <c r="B8" s="21" t="s">
        <v>478</v>
      </c>
      <c r="C8" s="22" t="s">
        <v>479</v>
      </c>
      <c r="D8" s="23" t="s">
        <v>480</v>
      </c>
      <c r="E8" s="24">
        <v>190</v>
      </c>
      <c r="F8" s="25">
        <v>5</v>
      </c>
      <c r="G8" s="23" t="s">
        <v>481</v>
      </c>
      <c r="H8" s="24">
        <v>150</v>
      </c>
      <c r="I8" s="25">
        <v>4</v>
      </c>
      <c r="J8" s="23" t="s">
        <v>482</v>
      </c>
      <c r="K8" s="24">
        <v>90</v>
      </c>
      <c r="L8" s="25">
        <v>4</v>
      </c>
      <c r="M8" s="23" t="s">
        <v>483</v>
      </c>
      <c r="N8" s="24">
        <v>30</v>
      </c>
      <c r="O8" s="25">
        <v>1.5</v>
      </c>
      <c r="P8" s="26">
        <f t="shared" si="0"/>
        <v>460</v>
      </c>
      <c r="Q8" s="27">
        <f t="shared" si="1"/>
        <v>14.5</v>
      </c>
    </row>
    <row r="9" spans="1:17" x14ac:dyDescent="0.25">
      <c r="A9" s="13"/>
      <c r="B9" s="14"/>
      <c r="C9" s="15"/>
      <c r="D9" s="15"/>
      <c r="E9" s="16"/>
      <c r="F9" s="17"/>
      <c r="G9" s="15"/>
      <c r="H9" s="16"/>
      <c r="I9" s="17"/>
      <c r="J9" s="18"/>
      <c r="K9" s="18"/>
      <c r="L9" s="18"/>
      <c r="M9" s="18"/>
      <c r="N9" s="18"/>
      <c r="O9" s="18"/>
      <c r="P9" s="19"/>
      <c r="Q9" s="18"/>
    </row>
    <row r="10" spans="1:17" ht="46.5" customHeight="1" x14ac:dyDescent="0.25">
      <c r="A10" s="4"/>
      <c r="B10" s="4"/>
      <c r="C10" s="4"/>
      <c r="D10" s="38" t="s">
        <v>1250</v>
      </c>
      <c r="E10" s="38"/>
      <c r="F10" s="38"/>
      <c r="G10" s="38"/>
      <c r="H10" s="38"/>
      <c r="I10" s="38"/>
      <c r="J10" s="38"/>
      <c r="K10" s="5"/>
      <c r="L10" s="5"/>
      <c r="M10" s="5"/>
      <c r="N10" s="5"/>
      <c r="O10" s="5"/>
      <c r="P10" s="5"/>
      <c r="Q10" s="5"/>
    </row>
    <row r="11" spans="1:17" ht="18.75" x14ac:dyDescent="0.25">
      <c r="A11" s="6"/>
      <c r="B11" s="7" t="s">
        <v>15</v>
      </c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25.5" x14ac:dyDescent="0.25">
      <c r="A12" s="1" t="s">
        <v>1</v>
      </c>
      <c r="B12" s="2" t="s">
        <v>2</v>
      </c>
      <c r="C12" s="1" t="s">
        <v>3</v>
      </c>
      <c r="D12" s="1" t="s">
        <v>30</v>
      </c>
      <c r="E12" s="1" t="s">
        <v>4</v>
      </c>
      <c r="F12" s="1" t="s">
        <v>5</v>
      </c>
      <c r="G12" s="3" t="s">
        <v>31</v>
      </c>
      <c r="H12" s="9" t="s">
        <v>6</v>
      </c>
      <c r="I12" s="10" t="s">
        <v>7</v>
      </c>
      <c r="J12" s="10" t="s">
        <v>32</v>
      </c>
      <c r="K12" s="9" t="s">
        <v>8</v>
      </c>
      <c r="L12" s="10" t="s">
        <v>9</v>
      </c>
      <c r="M12" s="10" t="s">
        <v>33</v>
      </c>
      <c r="N12" s="10" t="s">
        <v>10</v>
      </c>
      <c r="O12" s="10" t="s">
        <v>11</v>
      </c>
      <c r="P12" s="10" t="s">
        <v>34</v>
      </c>
      <c r="Q12" s="11" t="s">
        <v>12</v>
      </c>
    </row>
    <row r="13" spans="1:17" x14ac:dyDescent="0.25">
      <c r="A13" s="20">
        <f>IF((AND(P13=P12,Q13=Q12)),A12,COUNT($E$12:E13))</f>
        <v>1</v>
      </c>
      <c r="B13" s="21" t="s">
        <v>460</v>
      </c>
      <c r="C13" s="22" t="s">
        <v>461</v>
      </c>
      <c r="D13" s="23" t="s">
        <v>462</v>
      </c>
      <c r="E13" s="24">
        <v>340</v>
      </c>
      <c r="F13" s="25">
        <v>8</v>
      </c>
      <c r="G13" s="23" t="s">
        <v>463</v>
      </c>
      <c r="H13" s="24">
        <v>340</v>
      </c>
      <c r="I13" s="25">
        <v>8</v>
      </c>
      <c r="J13" s="23" t="s">
        <v>464</v>
      </c>
      <c r="K13" s="24">
        <v>340</v>
      </c>
      <c r="L13" s="25">
        <v>8</v>
      </c>
      <c r="M13" s="23" t="s">
        <v>465</v>
      </c>
      <c r="N13" s="24">
        <v>340</v>
      </c>
      <c r="O13" s="25">
        <v>8</v>
      </c>
      <c r="P13" s="26">
        <f t="shared" ref="P13:P15" si="2">E13+H13+K13+N13</f>
        <v>1360</v>
      </c>
      <c r="Q13" s="27">
        <f t="shared" ref="Q13:Q15" si="3">F13+I13+L13+O13</f>
        <v>32</v>
      </c>
    </row>
    <row r="14" spans="1:17" x14ac:dyDescent="0.25">
      <c r="A14" s="20">
        <f>IF((AND(P14=P13,Q14=Q13)),A13,COUNT($E$12:E14))</f>
        <v>2</v>
      </c>
      <c r="B14" s="21" t="s">
        <v>472</v>
      </c>
      <c r="C14" s="22" t="s">
        <v>473</v>
      </c>
      <c r="D14" s="23" t="s">
        <v>474</v>
      </c>
      <c r="E14" s="24">
        <v>340</v>
      </c>
      <c r="F14" s="25">
        <v>6</v>
      </c>
      <c r="G14" s="23" t="s">
        <v>475</v>
      </c>
      <c r="H14" s="24">
        <v>330</v>
      </c>
      <c r="I14" s="25">
        <v>6.1</v>
      </c>
      <c r="J14" s="23" t="s">
        <v>476</v>
      </c>
      <c r="K14" s="24">
        <v>320</v>
      </c>
      <c r="L14" s="25">
        <v>5.5</v>
      </c>
      <c r="M14" s="23" t="s">
        <v>477</v>
      </c>
      <c r="N14" s="24">
        <v>310</v>
      </c>
      <c r="O14" s="25">
        <v>5</v>
      </c>
      <c r="P14" s="26">
        <f t="shared" si="2"/>
        <v>1300</v>
      </c>
      <c r="Q14" s="27">
        <f t="shared" si="3"/>
        <v>22.6</v>
      </c>
    </row>
    <row r="15" spans="1:17" x14ac:dyDescent="0.25">
      <c r="A15" s="20">
        <f>IF((AND(P15=P14,Q15=Q14)),A14,COUNT($E$12:E15))</f>
        <v>3</v>
      </c>
      <c r="B15" s="21" t="s">
        <v>466</v>
      </c>
      <c r="C15" s="22" t="s">
        <v>467</v>
      </c>
      <c r="D15" s="23" t="s">
        <v>468</v>
      </c>
      <c r="E15" s="24">
        <v>250</v>
      </c>
      <c r="F15" s="25">
        <v>12</v>
      </c>
      <c r="G15" s="23" t="s">
        <v>469</v>
      </c>
      <c r="H15" s="24">
        <v>150</v>
      </c>
      <c r="I15" s="25">
        <v>11.8</v>
      </c>
      <c r="J15" s="23" t="s">
        <v>470</v>
      </c>
      <c r="K15" s="24">
        <v>150</v>
      </c>
      <c r="L15" s="25">
        <v>12.2</v>
      </c>
      <c r="M15" s="23" t="s">
        <v>471</v>
      </c>
      <c r="N15" s="24">
        <v>150</v>
      </c>
      <c r="O15" s="25">
        <v>12.5</v>
      </c>
      <c r="P15" s="26">
        <f t="shared" si="2"/>
        <v>700</v>
      </c>
      <c r="Q15" s="27">
        <f t="shared" si="3"/>
        <v>48.5</v>
      </c>
    </row>
    <row r="17" spans="1:18" x14ac:dyDescent="0.25">
      <c r="A17" s="12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</sheetData>
  <sortState ref="A25:Q40">
    <sortCondition descending="1" ref="P25:P40"/>
    <sortCondition ref="Q25:Q40"/>
  </sortState>
  <mergeCells count="3">
    <mergeCell ref="D2:J2"/>
    <mergeCell ref="D10:J10"/>
    <mergeCell ref="B17:R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workbookViewId="0"/>
  </sheetViews>
  <sheetFormatPr defaultRowHeight="15" x14ac:dyDescent="0.25"/>
  <cols>
    <col min="1" max="1" width="5.42578125" customWidth="1"/>
    <col min="2" max="2" width="30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1251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496</v>
      </c>
      <c r="C5" s="22" t="s">
        <v>497</v>
      </c>
      <c r="D5" s="23" t="s">
        <v>1282</v>
      </c>
      <c r="E5" s="24">
        <v>190</v>
      </c>
      <c r="F5" s="25">
        <v>7.1</v>
      </c>
      <c r="G5" s="23" t="s">
        <v>498</v>
      </c>
      <c r="H5" s="24">
        <v>190</v>
      </c>
      <c r="I5" s="25">
        <v>7.2</v>
      </c>
      <c r="J5" s="23" t="s">
        <v>1283</v>
      </c>
      <c r="K5" s="24">
        <v>190</v>
      </c>
      <c r="L5" s="25">
        <v>7.5</v>
      </c>
      <c r="M5" s="23" t="s">
        <v>1284</v>
      </c>
      <c r="N5" s="24">
        <v>190</v>
      </c>
      <c r="O5" s="25">
        <v>7.5</v>
      </c>
      <c r="P5" s="26">
        <f t="shared" ref="P5" si="0">E5+H5+K5+N5</f>
        <v>760</v>
      </c>
      <c r="Q5" s="27">
        <f t="shared" ref="Q5" si="1">F5+I5+L5+O5</f>
        <v>29.3</v>
      </c>
    </row>
    <row r="6" spans="1:17" x14ac:dyDescent="0.25">
      <c r="A6" s="13"/>
      <c r="B6" s="14"/>
      <c r="C6" s="15"/>
      <c r="D6" s="15"/>
      <c r="E6" s="16"/>
      <c r="F6" s="17"/>
      <c r="G6" s="15"/>
      <c r="H6" s="16"/>
      <c r="I6" s="17"/>
      <c r="J6" s="18"/>
      <c r="K6" s="18"/>
      <c r="L6" s="18"/>
      <c r="M6" s="18"/>
      <c r="N6" s="18"/>
      <c r="O6" s="18"/>
      <c r="P6" s="19"/>
      <c r="Q6" s="18"/>
    </row>
    <row r="7" spans="1:17" ht="46.5" customHeight="1" x14ac:dyDescent="0.25">
      <c r="A7" s="4"/>
      <c r="B7" s="4"/>
      <c r="C7" s="4"/>
      <c r="D7" s="38" t="s">
        <v>1251</v>
      </c>
      <c r="E7" s="38"/>
      <c r="F7" s="38"/>
      <c r="G7" s="38"/>
      <c r="H7" s="38"/>
      <c r="I7" s="38"/>
      <c r="J7" s="38"/>
      <c r="K7" s="5"/>
      <c r="L7" s="5"/>
      <c r="M7" s="5"/>
      <c r="N7" s="5"/>
      <c r="O7" s="5"/>
      <c r="P7" s="5"/>
      <c r="Q7" s="5"/>
    </row>
    <row r="8" spans="1:17" ht="18.75" x14ac:dyDescent="0.25">
      <c r="A8" s="6"/>
      <c r="B8" s="7" t="s">
        <v>15</v>
      </c>
      <c r="C8" s="8"/>
      <c r="D8" s="8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25.5" x14ac:dyDescent="0.25">
      <c r="A9" s="1" t="s">
        <v>1</v>
      </c>
      <c r="B9" s="2" t="s">
        <v>2</v>
      </c>
      <c r="C9" s="1" t="s">
        <v>3</v>
      </c>
      <c r="D9" s="1" t="s">
        <v>30</v>
      </c>
      <c r="E9" s="1" t="s">
        <v>4</v>
      </c>
      <c r="F9" s="1" t="s">
        <v>5</v>
      </c>
      <c r="G9" s="3" t="s">
        <v>31</v>
      </c>
      <c r="H9" s="9" t="s">
        <v>6</v>
      </c>
      <c r="I9" s="10" t="s">
        <v>7</v>
      </c>
      <c r="J9" s="10" t="s">
        <v>32</v>
      </c>
      <c r="K9" s="9" t="s">
        <v>8</v>
      </c>
      <c r="L9" s="10" t="s">
        <v>9</v>
      </c>
      <c r="M9" s="10" t="s">
        <v>33</v>
      </c>
      <c r="N9" s="10" t="s">
        <v>10</v>
      </c>
      <c r="O9" s="10" t="s">
        <v>11</v>
      </c>
      <c r="P9" s="10" t="s">
        <v>34</v>
      </c>
      <c r="Q9" s="11" t="s">
        <v>12</v>
      </c>
    </row>
    <row r="10" spans="1:17" x14ac:dyDescent="0.25">
      <c r="A10" s="20">
        <f>IF((AND(P10=P9,Q10=Q9)),A9,COUNT($E$9:E10))</f>
        <v>1</v>
      </c>
      <c r="B10" s="21" t="s">
        <v>520</v>
      </c>
      <c r="C10" s="22" t="s">
        <v>506</v>
      </c>
      <c r="D10" s="23" t="s">
        <v>521</v>
      </c>
      <c r="E10" s="24">
        <v>340</v>
      </c>
      <c r="F10" s="25">
        <v>12.5</v>
      </c>
      <c r="G10" s="23" t="s">
        <v>522</v>
      </c>
      <c r="H10" s="24">
        <v>340</v>
      </c>
      <c r="I10" s="25">
        <v>12.5</v>
      </c>
      <c r="J10" s="23" t="s">
        <v>523</v>
      </c>
      <c r="K10" s="24">
        <v>340</v>
      </c>
      <c r="L10" s="25">
        <v>12.7</v>
      </c>
      <c r="M10" s="23" t="s">
        <v>524</v>
      </c>
      <c r="N10" s="24">
        <v>340</v>
      </c>
      <c r="O10" s="25">
        <v>12.8</v>
      </c>
      <c r="P10" s="26">
        <f t="shared" ref="P10:P15" si="2">E10+H10+K10+N10</f>
        <v>1360</v>
      </c>
      <c r="Q10" s="27">
        <f t="shared" ref="Q10:Q15" si="3">F10+I10+L10+O10</f>
        <v>50.5</v>
      </c>
    </row>
    <row r="11" spans="1:17" x14ac:dyDescent="0.25">
      <c r="A11" s="20">
        <f>IF((AND(P11=P10,Q11=Q10)),A10,COUNT($E$9:E11))</f>
        <v>2</v>
      </c>
      <c r="B11" s="21" t="s">
        <v>505</v>
      </c>
      <c r="C11" s="22" t="s">
        <v>506</v>
      </c>
      <c r="D11" s="23" t="s">
        <v>507</v>
      </c>
      <c r="E11" s="24">
        <v>340</v>
      </c>
      <c r="F11" s="25">
        <v>12.5</v>
      </c>
      <c r="G11" s="23" t="s">
        <v>508</v>
      </c>
      <c r="H11" s="24">
        <v>340</v>
      </c>
      <c r="I11" s="25">
        <v>12.6</v>
      </c>
      <c r="J11" s="23" t="s">
        <v>509</v>
      </c>
      <c r="K11" s="24">
        <v>340</v>
      </c>
      <c r="L11" s="25">
        <v>12.7</v>
      </c>
      <c r="M11" s="23" t="s">
        <v>510</v>
      </c>
      <c r="N11" s="24">
        <v>340</v>
      </c>
      <c r="O11" s="25">
        <v>12.9</v>
      </c>
      <c r="P11" s="26">
        <f t="shared" si="2"/>
        <v>1360</v>
      </c>
      <c r="Q11" s="27">
        <f t="shared" si="3"/>
        <v>50.699999999999996</v>
      </c>
    </row>
    <row r="12" spans="1:17" x14ac:dyDescent="0.25">
      <c r="A12" s="20">
        <f>IF((AND(P12=P11,Q12=Q11)),A11,COUNT($E$9:E12))</f>
        <v>3</v>
      </c>
      <c r="B12" s="21" t="s">
        <v>511</v>
      </c>
      <c r="C12" s="22" t="s">
        <v>1300</v>
      </c>
      <c r="D12" s="23" t="s">
        <v>512</v>
      </c>
      <c r="E12" s="24">
        <v>340</v>
      </c>
      <c r="F12" s="25">
        <v>11</v>
      </c>
      <c r="G12" s="23" t="s">
        <v>513</v>
      </c>
      <c r="H12" s="24">
        <v>340</v>
      </c>
      <c r="I12" s="25">
        <v>13</v>
      </c>
      <c r="J12" s="23" t="s">
        <v>514</v>
      </c>
      <c r="K12" s="24">
        <v>340</v>
      </c>
      <c r="L12" s="25">
        <v>14</v>
      </c>
      <c r="M12" s="23" t="s">
        <v>515</v>
      </c>
      <c r="N12" s="24">
        <v>330</v>
      </c>
      <c r="O12" s="25">
        <v>15</v>
      </c>
      <c r="P12" s="26">
        <f t="shared" si="2"/>
        <v>1350</v>
      </c>
      <c r="Q12" s="27">
        <f t="shared" si="3"/>
        <v>53</v>
      </c>
    </row>
    <row r="13" spans="1:17" x14ac:dyDescent="0.25">
      <c r="A13" s="20">
        <f>IF((AND(P13=P12,Q13=Q12)),A12,COUNT($E$9:E13))</f>
        <v>4</v>
      </c>
      <c r="B13" s="21" t="s">
        <v>516</v>
      </c>
      <c r="C13" s="22" t="s">
        <v>517</v>
      </c>
      <c r="D13" s="23" t="s">
        <v>518</v>
      </c>
      <c r="E13" s="24">
        <v>330</v>
      </c>
      <c r="F13" s="25">
        <v>3.5</v>
      </c>
      <c r="G13" s="23" t="s">
        <v>45</v>
      </c>
      <c r="H13" s="24">
        <v>330</v>
      </c>
      <c r="I13" s="25">
        <v>6.7</v>
      </c>
      <c r="J13" s="23" t="s">
        <v>519</v>
      </c>
      <c r="K13" s="24">
        <v>330</v>
      </c>
      <c r="L13" s="25">
        <v>6.8</v>
      </c>
      <c r="M13" s="23" t="s">
        <v>44</v>
      </c>
      <c r="N13" s="24">
        <v>330</v>
      </c>
      <c r="O13" s="25">
        <v>7.1</v>
      </c>
      <c r="P13" s="26">
        <f t="shared" si="2"/>
        <v>1320</v>
      </c>
      <c r="Q13" s="27">
        <f t="shared" si="3"/>
        <v>24.1</v>
      </c>
    </row>
    <row r="14" spans="1:17" x14ac:dyDescent="0.25">
      <c r="A14" s="20">
        <f>IF((AND(P14=P13,Q14=Q13)),A13,COUNT($E$9:E14))</f>
        <v>5</v>
      </c>
      <c r="B14" s="21" t="s">
        <v>525</v>
      </c>
      <c r="C14" s="22" t="s">
        <v>526</v>
      </c>
      <c r="D14" s="23" t="s">
        <v>527</v>
      </c>
      <c r="E14" s="24">
        <v>360</v>
      </c>
      <c r="F14" s="25">
        <v>5.2</v>
      </c>
      <c r="G14" s="23" t="s">
        <v>528</v>
      </c>
      <c r="H14" s="24">
        <v>360</v>
      </c>
      <c r="I14" s="25">
        <v>17.010000000000002</v>
      </c>
      <c r="J14" s="23" t="s">
        <v>529</v>
      </c>
      <c r="K14" s="24">
        <v>300</v>
      </c>
      <c r="L14" s="25">
        <v>9.1999999999999993</v>
      </c>
      <c r="M14" s="23" t="s">
        <v>530</v>
      </c>
      <c r="N14" s="24">
        <v>300</v>
      </c>
      <c r="O14" s="25">
        <v>9.86</v>
      </c>
      <c r="P14" s="26">
        <f t="shared" si="2"/>
        <v>1320</v>
      </c>
      <c r="Q14" s="27">
        <f t="shared" si="3"/>
        <v>41.269999999999996</v>
      </c>
    </row>
    <row r="15" spans="1:17" x14ac:dyDescent="0.25">
      <c r="A15" s="20">
        <f>IF((AND(P15=P14,Q15=Q14)),A14,COUNT($E$9:E15))</f>
        <v>6</v>
      </c>
      <c r="B15" s="21" t="s">
        <v>499</v>
      </c>
      <c r="C15" s="22" t="s">
        <v>500</v>
      </c>
      <c r="D15" s="23" t="s">
        <v>501</v>
      </c>
      <c r="E15" s="24">
        <v>330</v>
      </c>
      <c r="F15" s="25">
        <v>12.4</v>
      </c>
      <c r="G15" s="23" t="s">
        <v>502</v>
      </c>
      <c r="H15" s="24">
        <v>330</v>
      </c>
      <c r="I15" s="25">
        <v>12.7</v>
      </c>
      <c r="J15" s="23" t="s">
        <v>503</v>
      </c>
      <c r="K15" s="24">
        <v>330</v>
      </c>
      <c r="L15" s="25">
        <v>13</v>
      </c>
      <c r="M15" s="23" t="s">
        <v>504</v>
      </c>
      <c r="N15" s="24">
        <v>330</v>
      </c>
      <c r="O15" s="25">
        <v>15.8</v>
      </c>
      <c r="P15" s="26">
        <f t="shared" si="2"/>
        <v>1320</v>
      </c>
      <c r="Q15" s="27">
        <f t="shared" si="3"/>
        <v>53.900000000000006</v>
      </c>
    </row>
    <row r="18" spans="1:18" x14ac:dyDescent="0.25">
      <c r="A18" s="12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</sheetData>
  <sortState ref="A25:Q40">
    <sortCondition descending="1" ref="P25:P40"/>
    <sortCondition ref="Q25:Q40"/>
  </sortState>
  <mergeCells count="3">
    <mergeCell ref="B18:R18"/>
    <mergeCell ref="D2:J2"/>
    <mergeCell ref="D7:J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7" ht="46.5" customHeight="1" x14ac:dyDescent="0.25">
      <c r="A2" s="4"/>
      <c r="B2" s="4"/>
      <c r="C2" s="4"/>
      <c r="D2" s="38" t="s">
        <v>1252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7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7" x14ac:dyDescent="0.25">
      <c r="A5" s="20">
        <f>IF((AND(P5=P4,Q5=Q4)),A4,COUNT($E$4:E5))</f>
        <v>1</v>
      </c>
      <c r="B5" s="21" t="s">
        <v>558</v>
      </c>
      <c r="C5" s="22" t="s">
        <v>559</v>
      </c>
      <c r="D5" s="23" t="s">
        <v>560</v>
      </c>
      <c r="E5" s="24">
        <v>190</v>
      </c>
      <c r="F5" s="25">
        <v>6.1</v>
      </c>
      <c r="G5" s="23" t="s">
        <v>561</v>
      </c>
      <c r="H5" s="24">
        <v>190</v>
      </c>
      <c r="I5" s="25">
        <v>6.2</v>
      </c>
      <c r="J5" s="23" t="s">
        <v>562</v>
      </c>
      <c r="K5" s="24">
        <v>190</v>
      </c>
      <c r="L5" s="25">
        <v>6.2</v>
      </c>
      <c r="M5" s="23" t="s">
        <v>563</v>
      </c>
      <c r="N5" s="24">
        <v>190</v>
      </c>
      <c r="O5" s="25">
        <v>6.3</v>
      </c>
      <c r="P5" s="26">
        <f t="shared" ref="P5:P7" si="0">E5+H5+K5+N5</f>
        <v>760</v>
      </c>
      <c r="Q5" s="27">
        <f t="shared" ref="Q5:Q7" si="1">F5+I5+L5+O5</f>
        <v>24.8</v>
      </c>
    </row>
    <row r="6" spans="1:17" x14ac:dyDescent="0.25">
      <c r="A6" s="20">
        <f>IF((AND(P6=P5,Q6=Q5)),A5,COUNT($E$4:E6))</f>
        <v>2</v>
      </c>
      <c r="B6" s="21" t="s">
        <v>538</v>
      </c>
      <c r="C6" s="22" t="s">
        <v>539</v>
      </c>
      <c r="D6" s="23" t="s">
        <v>564</v>
      </c>
      <c r="E6" s="24">
        <v>180</v>
      </c>
      <c r="F6" s="25">
        <v>9</v>
      </c>
      <c r="G6" s="23" t="s">
        <v>565</v>
      </c>
      <c r="H6" s="24">
        <v>180</v>
      </c>
      <c r="I6" s="25">
        <v>10</v>
      </c>
      <c r="J6" s="23" t="s">
        <v>566</v>
      </c>
      <c r="K6" s="24">
        <v>180</v>
      </c>
      <c r="L6" s="25">
        <v>10</v>
      </c>
      <c r="M6" s="23" t="s">
        <v>567</v>
      </c>
      <c r="N6" s="24">
        <v>180</v>
      </c>
      <c r="O6" s="25">
        <v>10</v>
      </c>
      <c r="P6" s="26">
        <f t="shared" si="0"/>
        <v>720</v>
      </c>
      <c r="Q6" s="27">
        <f t="shared" si="1"/>
        <v>39</v>
      </c>
    </row>
    <row r="7" spans="1:17" x14ac:dyDescent="0.25">
      <c r="A7" s="20">
        <f>IF((AND(P7=P6,Q7=Q6)),A6,COUNT($E$4:E7))</f>
        <v>3</v>
      </c>
      <c r="B7" s="21" t="s">
        <v>548</v>
      </c>
      <c r="C7" s="22" t="s">
        <v>549</v>
      </c>
      <c r="D7" s="23" t="s">
        <v>568</v>
      </c>
      <c r="E7" s="24">
        <v>180</v>
      </c>
      <c r="F7" s="25">
        <v>8</v>
      </c>
      <c r="G7" s="23" t="s">
        <v>569</v>
      </c>
      <c r="H7" s="24">
        <v>180</v>
      </c>
      <c r="I7" s="25">
        <v>8</v>
      </c>
      <c r="J7" s="23"/>
      <c r="K7" s="24"/>
      <c r="L7" s="25"/>
      <c r="M7" s="23"/>
      <c r="N7" s="24"/>
      <c r="O7" s="25"/>
      <c r="P7" s="26">
        <f t="shared" si="0"/>
        <v>360</v>
      </c>
      <c r="Q7" s="27">
        <f t="shared" si="1"/>
        <v>16</v>
      </c>
    </row>
    <row r="8" spans="1:17" x14ac:dyDescent="0.25">
      <c r="A8" s="28"/>
      <c r="B8" s="29"/>
      <c r="C8" s="30"/>
      <c r="D8" s="31"/>
      <c r="E8" s="32"/>
      <c r="F8" s="33"/>
      <c r="G8" s="31"/>
      <c r="H8" s="32"/>
      <c r="I8" s="33"/>
      <c r="J8" s="31"/>
      <c r="K8" s="32"/>
      <c r="L8" s="33"/>
      <c r="M8" s="31"/>
      <c r="N8" s="32"/>
      <c r="O8" s="33"/>
      <c r="P8" s="34"/>
      <c r="Q8" s="35"/>
    </row>
    <row r="9" spans="1:17" ht="46.5" customHeight="1" x14ac:dyDescent="0.25">
      <c r="A9" s="4"/>
      <c r="B9" s="4"/>
      <c r="C9" s="4"/>
      <c r="D9" s="38" t="s">
        <v>1252</v>
      </c>
      <c r="E9" s="38"/>
      <c r="F9" s="38"/>
      <c r="G9" s="38"/>
      <c r="H9" s="38"/>
      <c r="I9" s="38"/>
      <c r="J9" s="38"/>
      <c r="K9" s="5"/>
      <c r="L9" s="5"/>
      <c r="M9" s="5"/>
      <c r="N9" s="5"/>
      <c r="O9" s="5"/>
      <c r="P9" s="5"/>
      <c r="Q9" s="5"/>
    </row>
    <row r="10" spans="1:17" ht="18.75" x14ac:dyDescent="0.25">
      <c r="A10" s="6"/>
      <c r="B10" s="7" t="s">
        <v>15</v>
      </c>
      <c r="C10" s="8"/>
      <c r="D10" s="8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25.5" x14ac:dyDescent="0.25">
      <c r="A11" s="1" t="s">
        <v>1</v>
      </c>
      <c r="B11" s="2" t="s">
        <v>2</v>
      </c>
      <c r="C11" s="1" t="s">
        <v>3</v>
      </c>
      <c r="D11" s="1" t="s">
        <v>30</v>
      </c>
      <c r="E11" s="1" t="s">
        <v>4</v>
      </c>
      <c r="F11" s="1" t="s">
        <v>5</v>
      </c>
      <c r="G11" s="3" t="s">
        <v>31</v>
      </c>
      <c r="H11" s="9" t="s">
        <v>6</v>
      </c>
      <c r="I11" s="10" t="s">
        <v>7</v>
      </c>
      <c r="J11" s="10" t="s">
        <v>32</v>
      </c>
      <c r="K11" s="9" t="s">
        <v>8</v>
      </c>
      <c r="L11" s="10" t="s">
        <v>9</v>
      </c>
      <c r="M11" s="10" t="s">
        <v>33</v>
      </c>
      <c r="N11" s="10" t="s">
        <v>10</v>
      </c>
      <c r="O11" s="10" t="s">
        <v>11</v>
      </c>
      <c r="P11" s="10" t="s">
        <v>34</v>
      </c>
      <c r="Q11" s="11" t="s">
        <v>12</v>
      </c>
    </row>
    <row r="12" spans="1:17" x14ac:dyDescent="0.25">
      <c r="A12" s="20">
        <f>IF((AND(P12=P11,Q12=Q11)),A11,COUNT($E$11:E12))</f>
        <v>1</v>
      </c>
      <c r="B12" s="21" t="s">
        <v>544</v>
      </c>
      <c r="C12" s="22" t="s">
        <v>1298</v>
      </c>
      <c r="D12" s="23" t="s">
        <v>545</v>
      </c>
      <c r="E12" s="24">
        <v>340</v>
      </c>
      <c r="F12" s="25">
        <v>5.35</v>
      </c>
      <c r="G12" s="23" t="s">
        <v>29</v>
      </c>
      <c r="H12" s="24">
        <v>340</v>
      </c>
      <c r="I12" s="25">
        <v>5.44</v>
      </c>
      <c r="J12" s="23" t="s">
        <v>546</v>
      </c>
      <c r="K12" s="24">
        <v>340</v>
      </c>
      <c r="L12" s="25">
        <v>5.45</v>
      </c>
      <c r="M12" s="23" t="s">
        <v>547</v>
      </c>
      <c r="N12" s="24">
        <v>340</v>
      </c>
      <c r="O12" s="25">
        <v>5.7</v>
      </c>
      <c r="P12" s="26">
        <f t="shared" ref="P12:P17" si="2">E12+H12+K12+N12</f>
        <v>1360</v>
      </c>
      <c r="Q12" s="27">
        <f t="shared" ref="Q12:Q17" si="3">F12+I12+L12+O12</f>
        <v>21.939999999999998</v>
      </c>
    </row>
    <row r="13" spans="1:17" x14ac:dyDescent="0.25">
      <c r="A13" s="20">
        <f>IF((AND(P13=P12,Q13=Q12)),A12,COUNT($E$11:E13))</f>
        <v>2</v>
      </c>
      <c r="B13" s="21" t="s">
        <v>25</v>
      </c>
      <c r="C13" s="22" t="s">
        <v>26</v>
      </c>
      <c r="D13" s="23" t="s">
        <v>27</v>
      </c>
      <c r="E13" s="24">
        <v>340</v>
      </c>
      <c r="F13" s="25">
        <v>8</v>
      </c>
      <c r="G13" s="23" t="s">
        <v>28</v>
      </c>
      <c r="H13" s="24">
        <v>320</v>
      </c>
      <c r="I13" s="25">
        <v>7</v>
      </c>
      <c r="J13" s="23" t="s">
        <v>536</v>
      </c>
      <c r="K13" s="24">
        <v>310</v>
      </c>
      <c r="L13" s="25">
        <v>9</v>
      </c>
      <c r="M13" s="23" t="s">
        <v>537</v>
      </c>
      <c r="N13" s="24">
        <v>290</v>
      </c>
      <c r="O13" s="25">
        <v>7</v>
      </c>
      <c r="P13" s="26">
        <f t="shared" si="2"/>
        <v>1260</v>
      </c>
      <c r="Q13" s="27">
        <f t="shared" si="3"/>
        <v>31</v>
      </c>
    </row>
    <row r="14" spans="1:17" x14ac:dyDescent="0.25">
      <c r="A14" s="20">
        <f>IF((AND(P14=P13,Q14=Q13)),A13,COUNT($E$11:E14))</f>
        <v>3</v>
      </c>
      <c r="B14" s="21" t="s">
        <v>538</v>
      </c>
      <c r="C14" s="22" t="s">
        <v>539</v>
      </c>
      <c r="D14" s="23" t="s">
        <v>540</v>
      </c>
      <c r="E14" s="24">
        <v>310</v>
      </c>
      <c r="F14" s="25">
        <v>14</v>
      </c>
      <c r="G14" s="23" t="s">
        <v>541</v>
      </c>
      <c r="H14" s="24">
        <v>310</v>
      </c>
      <c r="I14" s="25">
        <v>14</v>
      </c>
      <c r="J14" s="23" t="s">
        <v>542</v>
      </c>
      <c r="K14" s="24">
        <v>310</v>
      </c>
      <c r="L14" s="25">
        <v>15</v>
      </c>
      <c r="M14" s="23" t="s">
        <v>543</v>
      </c>
      <c r="N14" s="24">
        <v>310</v>
      </c>
      <c r="O14" s="25">
        <v>15</v>
      </c>
      <c r="P14" s="26">
        <f t="shared" si="2"/>
        <v>1240</v>
      </c>
      <c r="Q14" s="27">
        <f t="shared" si="3"/>
        <v>58</v>
      </c>
    </row>
    <row r="15" spans="1:17" x14ac:dyDescent="0.25">
      <c r="A15" s="20">
        <f>IF((AND(P15=P14,Q15=Q14)),A14,COUNT($E$11:E15))</f>
        <v>4</v>
      </c>
      <c r="B15" s="21" t="s">
        <v>531</v>
      </c>
      <c r="C15" s="22" t="s">
        <v>1299</v>
      </c>
      <c r="D15" s="23" t="s">
        <v>532</v>
      </c>
      <c r="E15" s="24">
        <v>280</v>
      </c>
      <c r="F15" s="25">
        <v>5.7</v>
      </c>
      <c r="G15" s="23" t="s">
        <v>533</v>
      </c>
      <c r="H15" s="24">
        <v>270</v>
      </c>
      <c r="I15" s="25">
        <v>5.6</v>
      </c>
      <c r="J15" s="23" t="s">
        <v>534</v>
      </c>
      <c r="K15" s="24">
        <v>270</v>
      </c>
      <c r="L15" s="25">
        <v>6.1</v>
      </c>
      <c r="M15" s="23" t="s">
        <v>535</v>
      </c>
      <c r="N15" s="24">
        <v>220</v>
      </c>
      <c r="O15" s="25">
        <v>6.2</v>
      </c>
      <c r="P15" s="26">
        <f t="shared" si="2"/>
        <v>1040</v>
      </c>
      <c r="Q15" s="27">
        <f t="shared" si="3"/>
        <v>23.599999999999998</v>
      </c>
    </row>
    <row r="16" spans="1:17" x14ac:dyDescent="0.25">
      <c r="A16" s="20">
        <f>IF((AND(P16=P15,Q16=Q15)),A15,COUNT($E$11:E16))</f>
        <v>5</v>
      </c>
      <c r="B16" s="21" t="s">
        <v>553</v>
      </c>
      <c r="C16" s="22" t="s">
        <v>554</v>
      </c>
      <c r="D16" s="23" t="s">
        <v>555</v>
      </c>
      <c r="E16" s="24">
        <v>340</v>
      </c>
      <c r="F16" s="25">
        <v>6</v>
      </c>
      <c r="G16" s="23" t="s">
        <v>556</v>
      </c>
      <c r="H16" s="24">
        <v>330</v>
      </c>
      <c r="I16" s="25">
        <v>15</v>
      </c>
      <c r="J16" s="23" t="s">
        <v>557</v>
      </c>
      <c r="K16" s="24">
        <v>300</v>
      </c>
      <c r="L16" s="25">
        <v>5</v>
      </c>
      <c r="M16" s="23"/>
      <c r="N16" s="24"/>
      <c r="O16" s="25"/>
      <c r="P16" s="26">
        <f t="shared" si="2"/>
        <v>970</v>
      </c>
      <c r="Q16" s="27">
        <f t="shared" si="3"/>
        <v>26</v>
      </c>
    </row>
    <row r="17" spans="1:18" x14ac:dyDescent="0.25">
      <c r="A17" s="20">
        <f>IF((AND(P17=P16,Q17=Q16)),A16,COUNT($E$11:E17))</f>
        <v>6</v>
      </c>
      <c r="B17" s="21" t="s">
        <v>548</v>
      </c>
      <c r="C17" s="22" t="s">
        <v>549</v>
      </c>
      <c r="D17" s="23" t="s">
        <v>550</v>
      </c>
      <c r="E17" s="24">
        <v>340</v>
      </c>
      <c r="F17" s="25">
        <v>12</v>
      </c>
      <c r="G17" s="23" t="s">
        <v>551</v>
      </c>
      <c r="H17" s="24">
        <v>340</v>
      </c>
      <c r="I17" s="25">
        <v>13</v>
      </c>
      <c r="J17" s="23" t="s">
        <v>552</v>
      </c>
      <c r="K17" s="24">
        <v>280</v>
      </c>
      <c r="L17" s="25">
        <v>13</v>
      </c>
      <c r="M17" s="23"/>
      <c r="N17" s="24"/>
      <c r="O17" s="25"/>
      <c r="P17" s="26">
        <f t="shared" si="2"/>
        <v>960</v>
      </c>
      <c r="Q17" s="27">
        <f t="shared" si="3"/>
        <v>38</v>
      </c>
    </row>
    <row r="20" spans="1:18" x14ac:dyDescent="0.25">
      <c r="A20" s="12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</sheetData>
  <sortState ref="A25:Q40">
    <sortCondition descending="1" ref="P25:P40"/>
    <sortCondition ref="Q25:Q40"/>
  </sortState>
  <mergeCells count="3">
    <mergeCell ref="D2:J2"/>
    <mergeCell ref="D9:J9"/>
    <mergeCell ref="B20:R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showGridLines="0" zoomScaleNormal="100" workbookViewId="0"/>
  </sheetViews>
  <sheetFormatPr defaultRowHeight="15" x14ac:dyDescent="0.25"/>
  <cols>
    <col min="1" max="1" width="5.42578125" customWidth="1"/>
    <col min="2" max="2" width="25.28515625" bestFit="1" customWidth="1"/>
    <col min="3" max="3" width="27.7109375" bestFit="1" customWidth="1"/>
    <col min="4" max="4" width="20.42578125" bestFit="1" customWidth="1"/>
    <col min="5" max="6" width="9.7109375" customWidth="1"/>
    <col min="7" max="7" width="18.7109375" customWidth="1"/>
    <col min="8" max="9" width="9.7109375" customWidth="1"/>
    <col min="10" max="10" width="19.5703125" bestFit="1" customWidth="1"/>
    <col min="11" max="12" width="9.7109375" customWidth="1"/>
    <col min="13" max="13" width="18.7109375" customWidth="1"/>
    <col min="14" max="17" width="9.7109375" customWidth="1"/>
  </cols>
  <sheetData>
    <row r="2" spans="1:18" ht="46.5" customHeight="1" x14ac:dyDescent="0.25">
      <c r="A2" s="4"/>
      <c r="B2" s="4"/>
      <c r="C2" s="4"/>
      <c r="D2" s="38" t="s">
        <v>1253</v>
      </c>
      <c r="E2" s="38"/>
      <c r="F2" s="38"/>
      <c r="G2" s="38"/>
      <c r="H2" s="38"/>
      <c r="I2" s="38"/>
      <c r="J2" s="38"/>
      <c r="K2" s="5"/>
      <c r="L2" s="5"/>
      <c r="M2" s="5"/>
      <c r="N2" s="5"/>
      <c r="O2" s="5"/>
      <c r="P2" s="5"/>
      <c r="Q2" s="5"/>
    </row>
    <row r="3" spans="1:18" ht="18.75" x14ac:dyDescent="0.25">
      <c r="A3" s="6"/>
      <c r="B3" s="7" t="s">
        <v>0</v>
      </c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25.5" x14ac:dyDescent="0.25">
      <c r="A4" s="1" t="s">
        <v>1</v>
      </c>
      <c r="B4" s="2" t="s">
        <v>2</v>
      </c>
      <c r="C4" s="1" t="s">
        <v>3</v>
      </c>
      <c r="D4" s="1" t="s">
        <v>30</v>
      </c>
      <c r="E4" s="1" t="s">
        <v>4</v>
      </c>
      <c r="F4" s="1" t="s">
        <v>5</v>
      </c>
      <c r="G4" s="3" t="s">
        <v>31</v>
      </c>
      <c r="H4" s="9" t="s">
        <v>6</v>
      </c>
      <c r="I4" s="10" t="s">
        <v>7</v>
      </c>
      <c r="J4" s="10" t="s">
        <v>32</v>
      </c>
      <c r="K4" s="9" t="s">
        <v>8</v>
      </c>
      <c r="L4" s="10" t="s">
        <v>9</v>
      </c>
      <c r="M4" s="10" t="s">
        <v>33</v>
      </c>
      <c r="N4" s="10" t="s">
        <v>10</v>
      </c>
      <c r="O4" s="10" t="s">
        <v>11</v>
      </c>
      <c r="P4" s="10" t="s">
        <v>34</v>
      </c>
      <c r="Q4" s="11" t="s">
        <v>12</v>
      </c>
    </row>
    <row r="5" spans="1:18" x14ac:dyDescent="0.25">
      <c r="A5" s="20">
        <f>IF((AND(P5=P4,Q5=Q4)),A4,COUNT($E$4:E5))</f>
        <v>1</v>
      </c>
      <c r="B5" s="21" t="s">
        <v>580</v>
      </c>
      <c r="C5" s="22" t="s">
        <v>581</v>
      </c>
      <c r="D5" s="23" t="s">
        <v>582</v>
      </c>
      <c r="E5" s="24">
        <v>190</v>
      </c>
      <c r="F5" s="25">
        <v>4.29</v>
      </c>
      <c r="G5" s="23" t="s">
        <v>583</v>
      </c>
      <c r="H5" s="24">
        <v>190</v>
      </c>
      <c r="I5" s="25">
        <v>4.33</v>
      </c>
      <c r="J5" s="23" t="s">
        <v>584</v>
      </c>
      <c r="K5" s="24">
        <v>190</v>
      </c>
      <c r="L5" s="25">
        <v>4.33</v>
      </c>
      <c r="M5" s="23" t="s">
        <v>585</v>
      </c>
      <c r="N5" s="24">
        <v>190</v>
      </c>
      <c r="O5" s="25">
        <v>5.4</v>
      </c>
      <c r="P5" s="26">
        <f t="shared" ref="P5:P7" si="0">E5+H5+K5+N5</f>
        <v>760</v>
      </c>
      <c r="Q5" s="27">
        <f t="shared" ref="Q5:Q7" si="1">F5+I5+L5+O5</f>
        <v>18.350000000000001</v>
      </c>
    </row>
    <row r="6" spans="1:18" x14ac:dyDescent="0.25">
      <c r="A6" s="20">
        <f>IF((AND(P6=P5,Q6=Q5)),A5,COUNT($E$4:E6))</f>
        <v>2</v>
      </c>
      <c r="B6" s="21" t="s">
        <v>570</v>
      </c>
      <c r="C6" s="22" t="s">
        <v>571</v>
      </c>
      <c r="D6" s="23" t="s">
        <v>572</v>
      </c>
      <c r="E6" s="24">
        <v>190</v>
      </c>
      <c r="F6" s="25">
        <v>5.2</v>
      </c>
      <c r="G6" s="23" t="s">
        <v>573</v>
      </c>
      <c r="H6" s="24">
        <v>190</v>
      </c>
      <c r="I6" s="25">
        <v>5.2</v>
      </c>
      <c r="J6" s="23" t="s">
        <v>574</v>
      </c>
      <c r="K6" s="24">
        <v>190</v>
      </c>
      <c r="L6" s="25">
        <v>5.3</v>
      </c>
      <c r="M6" s="23" t="s">
        <v>575</v>
      </c>
      <c r="N6" s="24">
        <v>190</v>
      </c>
      <c r="O6" s="25">
        <v>5.3</v>
      </c>
      <c r="P6" s="26">
        <f t="shared" si="0"/>
        <v>760</v>
      </c>
      <c r="Q6" s="27">
        <f t="shared" si="1"/>
        <v>21</v>
      </c>
    </row>
    <row r="7" spans="1:18" x14ac:dyDescent="0.25">
      <c r="A7" s="20">
        <f>IF((AND(P7=P6,Q7=Q6)),A6,COUNT($E$4:E7))</f>
        <v>3</v>
      </c>
      <c r="B7" s="21" t="s">
        <v>105</v>
      </c>
      <c r="C7" s="22" t="s">
        <v>576</v>
      </c>
      <c r="D7" s="23" t="s">
        <v>577</v>
      </c>
      <c r="E7" s="24">
        <v>190</v>
      </c>
      <c r="F7" s="25">
        <v>6.8</v>
      </c>
      <c r="G7" s="23" t="s">
        <v>578</v>
      </c>
      <c r="H7" s="24">
        <v>180</v>
      </c>
      <c r="I7" s="25">
        <v>7.6</v>
      </c>
      <c r="J7" s="23" t="s">
        <v>579</v>
      </c>
      <c r="K7" s="24">
        <v>120</v>
      </c>
      <c r="L7" s="25">
        <v>7</v>
      </c>
      <c r="M7" s="23"/>
      <c r="N7" s="24"/>
      <c r="O7" s="25"/>
      <c r="P7" s="26">
        <f t="shared" si="0"/>
        <v>490</v>
      </c>
      <c r="Q7" s="27">
        <f t="shared" si="1"/>
        <v>21.4</v>
      </c>
    </row>
    <row r="8" spans="1:18" x14ac:dyDescent="0.25">
      <c r="A8" s="13"/>
      <c r="B8" s="14"/>
      <c r="C8" s="15"/>
      <c r="D8" s="15"/>
      <c r="E8" s="16"/>
      <c r="F8" s="17"/>
      <c r="G8" s="15"/>
      <c r="H8" s="16"/>
      <c r="I8" s="17"/>
      <c r="J8" s="18"/>
      <c r="K8" s="18"/>
      <c r="L8" s="18"/>
      <c r="M8" s="18"/>
      <c r="N8" s="18"/>
      <c r="O8" s="18"/>
      <c r="P8" s="19"/>
      <c r="Q8" s="18"/>
    </row>
    <row r="9" spans="1:18" ht="46.5" customHeight="1" x14ac:dyDescent="0.25">
      <c r="A9" s="4"/>
      <c r="B9" s="4"/>
      <c r="C9" s="4"/>
      <c r="D9" s="38" t="s">
        <v>1253</v>
      </c>
      <c r="E9" s="38"/>
      <c r="F9" s="38"/>
      <c r="G9" s="38"/>
      <c r="H9" s="38"/>
      <c r="I9" s="38"/>
      <c r="J9" s="38"/>
      <c r="K9" s="5"/>
      <c r="L9" s="5"/>
      <c r="M9" s="5"/>
      <c r="N9" s="5"/>
      <c r="O9" s="5"/>
      <c r="P9" s="5"/>
      <c r="Q9" s="5"/>
    </row>
    <row r="10" spans="1:18" ht="18.75" x14ac:dyDescent="0.25">
      <c r="A10" s="6"/>
      <c r="B10" s="7" t="s">
        <v>15</v>
      </c>
      <c r="C10" s="8"/>
      <c r="D10" s="8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8" ht="25.5" x14ac:dyDescent="0.25">
      <c r="A11" s="1" t="s">
        <v>1</v>
      </c>
      <c r="B11" s="2" t="s">
        <v>2</v>
      </c>
      <c r="C11" s="1" t="s">
        <v>3</v>
      </c>
      <c r="D11" s="1" t="s">
        <v>30</v>
      </c>
      <c r="E11" s="1" t="s">
        <v>4</v>
      </c>
      <c r="F11" s="1" t="s">
        <v>5</v>
      </c>
      <c r="G11" s="3" t="s">
        <v>31</v>
      </c>
      <c r="H11" s="9" t="s">
        <v>6</v>
      </c>
      <c r="I11" s="10" t="s">
        <v>7</v>
      </c>
      <c r="J11" s="10" t="s">
        <v>32</v>
      </c>
      <c r="K11" s="9" t="s">
        <v>8</v>
      </c>
      <c r="L11" s="10" t="s">
        <v>9</v>
      </c>
      <c r="M11" s="10" t="s">
        <v>33</v>
      </c>
      <c r="N11" s="10" t="s">
        <v>10</v>
      </c>
      <c r="O11" s="10" t="s">
        <v>11</v>
      </c>
      <c r="P11" s="10" t="s">
        <v>34</v>
      </c>
      <c r="Q11" s="11" t="s">
        <v>12</v>
      </c>
    </row>
    <row r="12" spans="1:18" x14ac:dyDescent="0.25">
      <c r="A12" s="20">
        <f>IF((AND(P12=P11,Q12=Q11)),A11,COUNT($E$11:E12))</f>
        <v>1</v>
      </c>
      <c r="B12" s="21" t="s">
        <v>105</v>
      </c>
      <c r="C12" s="22" t="s">
        <v>576</v>
      </c>
      <c r="D12" s="23" t="s">
        <v>586</v>
      </c>
      <c r="E12" s="24">
        <v>340</v>
      </c>
      <c r="F12" s="25">
        <v>11.3</v>
      </c>
      <c r="G12" s="23" t="s">
        <v>106</v>
      </c>
      <c r="H12" s="24">
        <v>320</v>
      </c>
      <c r="I12" s="25">
        <v>12.3</v>
      </c>
      <c r="J12" s="23" t="s">
        <v>107</v>
      </c>
      <c r="K12" s="24">
        <v>130</v>
      </c>
      <c r="L12" s="25">
        <v>11</v>
      </c>
      <c r="M12" s="23"/>
      <c r="N12" s="24"/>
      <c r="O12" s="25"/>
      <c r="P12" s="26">
        <f t="shared" ref="P12" si="2">E12+H12+K12+N12</f>
        <v>790</v>
      </c>
      <c r="Q12" s="27">
        <f t="shared" ref="Q12" si="3">F12+I12+L12+O12</f>
        <v>34.6</v>
      </c>
    </row>
    <row r="15" spans="1:18" x14ac:dyDescent="0.25">
      <c r="A15" s="12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</sheetData>
  <sortState ref="A25:Q40">
    <sortCondition descending="1" ref="P25:P40"/>
    <sortCondition ref="Q25:Q40"/>
  </sortState>
  <mergeCells count="3">
    <mergeCell ref="D2:J2"/>
    <mergeCell ref="D9:J9"/>
    <mergeCell ref="B15:R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Bjelovar</vt:lpstr>
      <vt:lpstr>Čakovec</vt:lpstr>
      <vt:lpstr>Dugo Selo</vt:lpstr>
      <vt:lpstr>Đakovo</vt:lpstr>
      <vt:lpstr>Istra 1</vt:lpstr>
      <vt:lpstr>Istra 2</vt:lpstr>
      <vt:lpstr>Karlovac</vt:lpstr>
      <vt:lpstr>Koprivnica</vt:lpstr>
      <vt:lpstr>Krk</vt:lpstr>
      <vt:lpstr>Metković</vt:lpstr>
      <vt:lpstr>Osijek</vt:lpstr>
      <vt:lpstr>Popovača</vt:lpstr>
      <vt:lpstr>Požega</vt:lpstr>
      <vt:lpstr>Rijeka 1</vt:lpstr>
      <vt:lpstr>Rijeka 2</vt:lpstr>
      <vt:lpstr>Sisak</vt:lpstr>
      <vt:lpstr>Slavonski Brod</vt:lpstr>
      <vt:lpstr>Split 1</vt:lpstr>
      <vt:lpstr>Split 2</vt:lpstr>
      <vt:lpstr>Šibenik</vt:lpstr>
      <vt:lpstr>Valpovo</vt:lpstr>
      <vt:lpstr>Velika Gorica</vt:lpstr>
      <vt:lpstr>Vinkovci</vt:lpstr>
      <vt:lpstr>Vukovar</vt:lpstr>
      <vt:lpstr>Zadar</vt:lpstr>
      <vt:lpstr>Zagorje 1</vt:lpstr>
      <vt:lpstr>Zagorje 2</vt:lpstr>
      <vt:lpstr>Zagreb 1</vt:lpstr>
      <vt:lpstr>Zagreb 2</vt:lpstr>
      <vt:lpstr>Zagreb 3</vt:lpstr>
      <vt:lpstr>Zagreb 4</vt:lpstr>
      <vt:lpstr>Zaprešić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2016-11-15T11:37:32Z</dcterms:modified>
</cp:coreProperties>
</file>